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K1" sheetId="1" r:id="rId1"/>
    <sheet name="Dalas nos" sheetId="2" r:id="rId2"/>
    <sheet name="U1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<sst xmlns="http://schemas.openxmlformats.org/spreadsheetml/2006/main" count="220" uniqueCount="122">
  <si>
    <t>N.p. k.</t>
  </si>
  <si>
    <t>Darbu un izdevumu nosaukums</t>
  </si>
  <si>
    <t>Mērv.</t>
  </si>
  <si>
    <t>Daudz.</t>
  </si>
  <si>
    <t>1</t>
  </si>
  <si>
    <t>gab</t>
  </si>
  <si>
    <t>2</t>
  </si>
  <si>
    <t>3</t>
  </si>
  <si>
    <t xml:space="preserve">gab </t>
  </si>
  <si>
    <t>4</t>
  </si>
  <si>
    <t>5</t>
  </si>
  <si>
    <t>6</t>
  </si>
  <si>
    <t>m</t>
  </si>
  <si>
    <t>7</t>
  </si>
  <si>
    <t>8</t>
  </si>
  <si>
    <t>g</t>
  </si>
  <si>
    <t>9</t>
  </si>
  <si>
    <t>10</t>
  </si>
  <si>
    <t>11</t>
  </si>
  <si>
    <t>m2</t>
  </si>
  <si>
    <t>12</t>
  </si>
  <si>
    <t>13</t>
  </si>
  <si>
    <t>14</t>
  </si>
  <si>
    <t>15</t>
  </si>
  <si>
    <t>16</t>
  </si>
  <si>
    <t>gab.</t>
  </si>
  <si>
    <t>17</t>
  </si>
  <si>
    <t>Betonēta izlaides galva (1000x300x500 betona marka B20, veidņi)</t>
  </si>
  <si>
    <t xml:space="preserve">komunikāciju šķērsošana </t>
  </si>
  <si>
    <t>kmpl.</t>
  </si>
  <si>
    <t>Cauruļvadu blīvuma pārbaude</t>
  </si>
  <si>
    <t>t</t>
  </si>
  <si>
    <t>kompl</t>
  </si>
  <si>
    <t>Apstiprināja:___________________________Mākoņkalna parvaldes vadītājs Sergejs Bašmakovs</t>
  </si>
  <si>
    <t>Sastādīja: _______________________________Normunds Šteinbergs ,LSGŪTIS serifikāts Nr.50-2843</t>
  </si>
  <si>
    <t>Būvdarbu apjomi.</t>
  </si>
  <si>
    <t>Tāmes</t>
  </si>
  <si>
    <t>Nodaļa:BA;T</t>
  </si>
  <si>
    <t>Tāmes sagatavošanas datums</t>
  </si>
  <si>
    <t>Pasūtītājs</t>
  </si>
  <si>
    <t>Būves nosaukums:</t>
  </si>
  <si>
    <t>Būves adrese:</t>
  </si>
  <si>
    <t>c.Lipuški, Mākoņkalna pagasts, Rēzeknes novads</t>
  </si>
  <si>
    <t>Pasūtījuma Nr.:</t>
  </si>
  <si>
    <t>Tāmes sastādītājs:</t>
  </si>
  <si>
    <t>Normunds Šteinbergs</t>
  </si>
  <si>
    <t>Sertifikāts Nr.:</t>
  </si>
  <si>
    <t>50-2843</t>
  </si>
  <si>
    <t>"Ūdenssaimniecības attīstība Rēzeknes novada Mākoņkalna pagasta ciemā Lipuški"</t>
  </si>
  <si>
    <t>Rēzeknes novada pašvaldība</t>
  </si>
  <si>
    <t>01.06.2011.</t>
  </si>
  <si>
    <t>K1 cauruļvada PE DN200  izbūve ar beztranšejas metodi</t>
  </si>
  <si>
    <t>kanalizācijas cauruļvada Pe D160 izbūve ar beztranšejas metodi</t>
  </si>
  <si>
    <t>Kanalizācijas D 200/160 pieslēgums keramikas cauruļvadam D200</t>
  </si>
  <si>
    <t xml:space="preserve">PVC 200/160 aizsargčaulu ievadu grodā izbūve </t>
  </si>
  <si>
    <t>D1000 dz/bet pārsedzes demontāža/montāža ar 30cm paaugstināšanas gredzeniem, 0,1m3 betons B20</t>
  </si>
  <si>
    <t xml:space="preserve">Dz/betona akas D1000 H=2m ar ievadiem izbūve komplektā, </t>
  </si>
  <si>
    <t>Dz/betona aku D1000 h1,5m izbūve pilnā komplektā</t>
  </si>
  <si>
    <t>Dz/betona aku D1000 h=līdz 3m izbūve pilnā komplektā</t>
  </si>
  <si>
    <t>Dz/ betona  D1000 kanalizācijas akas h=2,5m demontāža un izbūve</t>
  </si>
  <si>
    <t>Aizsargčaulas D200/250 izbūve ceļu šķērsojumos ar beztranšejas metodi</t>
  </si>
  <si>
    <t>Atdalītās drenāžas cauruļvada demontāža</t>
  </si>
  <si>
    <t>Kanalizācijas cauruļvada PP D200 izbūve ar tranšejas metodi, malu stiprināšanu, pabēruma/apbēruma izbūvi</t>
  </si>
  <si>
    <t>Cauruļvada K1 demontāža ar galu aizbetonēšanu</t>
  </si>
  <si>
    <t>Dz/betona akas D1000 h=2,5m demontāža/ montāža pilnā komplektā</t>
  </si>
  <si>
    <t>D200 ASI tērauda iaizbīdnis ar Flančiem izbūve KSSE</t>
  </si>
  <si>
    <t>PE Dn 200 PN10 spiedvada izbūve komplektā(līkumi 90* 3gab, 3 gabals , 4 atloku veidgabali ar brīvo flanci, pazemes aizbīdnis at kātu un kapi, ievadu ar aizsargčaulām)</t>
  </si>
  <si>
    <t>Asfalta seguma 8+4 cm ar 30 cm grants, 18 cm (škembes 10-60) pamatni demontāža un izbūve</t>
  </si>
  <si>
    <t xml:space="preserve"> atdalītās kanalizācijas cauruļvadu pieslēgumu izbūve</t>
  </si>
  <si>
    <t>Aizsargčaulas D250 izbūve ceļu šķērsojumos ar beztranšejas metodi</t>
  </si>
  <si>
    <t>Norādes "ūdens ņemšanas vieta" luminiscenta zīmējuma uz zn 32 mm statņa , uzstādīšanas darbi</t>
  </si>
  <si>
    <t xml:space="preserve"> 300mm grants/200mm drupināta dolomīta 5-100mm laukuma atjaunošana</t>
  </si>
  <si>
    <t>Būvdarbu apjomi:tabula BA-U1</t>
  </si>
  <si>
    <t>PVC Logu 1500x1000/ arpalodze/iekspalodze izbūve</t>
  </si>
  <si>
    <t>Loga, durvju ailu siltināšana/ putu polistirols B20mm</t>
  </si>
  <si>
    <t>Stiklaškiedras siets ,līme 5mm , dekoratīvais apmetums</t>
  </si>
  <si>
    <t>Ārsienu siltināšana ar Putuporistirola plāksniFS15 B80mm, līme, dībeļi, stūra, cokola profili</t>
  </si>
  <si>
    <t>Ū1 cauruļvada PE DN63  izbūve ar tranšejas metodi</t>
  </si>
  <si>
    <t>Ū1 cauruļvada PE DN50  izbūve ar tranšejas metodi</t>
  </si>
  <si>
    <t>Ū1 cauruļvada PE DN32 izbūve ar tranšejas metodi</t>
  </si>
  <si>
    <t>Ū1 cauruļvada PE DN32 izbūve ar bez tranšejas metodi</t>
  </si>
  <si>
    <t>Ū1 cauruļvada PE DN50 izbūve ar tranšejas metodi</t>
  </si>
  <si>
    <t>Ū1 cauruļvada PE DN63 izbūve ar tranšejas metodi</t>
  </si>
  <si>
    <t>Havle Tipa aizbīdņu D50 ar pieslēguma veidgabaliem montāža akā</t>
  </si>
  <si>
    <t>Havle Tipa aizbīdņu D32 ar pieslēguma veidgabaliem montāža akā</t>
  </si>
  <si>
    <t>Ūdensvada pieslēgumi Dn63/32</t>
  </si>
  <si>
    <t>Pazemes aizbīdnis DN32 ar kātu un kapi/  montāža</t>
  </si>
  <si>
    <t>Pievienojums sedli PE 63/ vītne 25mm</t>
  </si>
  <si>
    <t>m3</t>
  </si>
  <si>
    <t>Āuglīgo grunts slāni atjaunot atdalot kārtas pie tranšejas rakšanas, noblietēt un izlīdzināt</t>
  </si>
  <si>
    <t>Pazemes aizbīdnis DN50 ar kātu un kapi/noslēgtapu,  montāža</t>
  </si>
  <si>
    <t>2.Ūdens rezervuāra renovācijas darbi</t>
  </si>
  <si>
    <t xml:space="preserve"> Ū1 akas D2000. 50 cm groda demontāža, parsedzes,  betona paaugstināšanas gredzeni 50 cm, čuguna lūkas D600,15T Izbūve </t>
  </si>
  <si>
    <t xml:space="preserve">K1 akas 13.3 aizbēršana, ievadus aizbetonēt/ smilts- grants maisījums </t>
  </si>
  <si>
    <t>Ūdens rezervuāra betonēšanas darbi (pēc atsūknēšanas veikt papildus defektēšanu)</t>
  </si>
  <si>
    <t>Palīgmateriāli</t>
  </si>
  <si>
    <t xml:space="preserve">Nr.8-16/196 </t>
  </si>
  <si>
    <t>1.Ū1 izbūves darbi.</t>
  </si>
  <si>
    <t>Brīvkrāns- Hidrants "Jafar 8001" ar ūdens drenāžas vārstu, ūdens skaitītājs D25 ar apsaiti, stiporināšanu akā, dzelzsbetona aka D100, H=2,5, 4m d50 drenāžas caurule, šķembu klājums H=0,4mx4m, ģeomembrāna 6m2, ar būvbedres rakšanu un izbūvi</t>
  </si>
  <si>
    <t>Ū1 cauruļvada PE DN32 izbūve ar tranšejas metodi, ražošanas sektors</t>
  </si>
  <si>
    <t xml:space="preserve"> Jaunas K1 dz/betona  akas D2000. pārsedzes,  betona paaugstināšanas gredzeni 50 cm.čuguna lūkas D600/ Izbūve, 8 cauruļu ievadu izbūve, hermetizācija.</t>
  </si>
  <si>
    <t>3.Pazemes avārijas K1 uzkrāšanas tvertnes</t>
  </si>
  <si>
    <t>atdalītās K akas D1000 h2,5m  ar čuguna lūku  izbūves darbi</t>
  </si>
  <si>
    <r>
      <t xml:space="preserve">atdalītās K akas D1000 h2,5m  ar čuguna lūku  izbūves darbi, ārpusē šķembu oderējums b=40cm, h=2m, ģeotekstils marka </t>
    </r>
    <r>
      <rPr>
        <b/>
        <sz val="12"/>
        <color indexed="8"/>
        <rFont val="Times New Roman"/>
        <family val="1"/>
      </rPr>
      <t>HT-(&gt;250g/m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  <r>
      <rPr>
        <sz val="12"/>
        <color indexed="8"/>
        <rFont val="Times New Roman"/>
        <family val="1"/>
      </rPr>
      <t>,  šķembu oderējumam 10m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.</t>
    </r>
  </si>
  <si>
    <t>atdalītās K stark Cauruļvadi , PVC, T8,D=200, pabērums 10cm, apbērums 15 cm, h=līdz 2,5m tranšejā, tranšejas rakšana, aizbēršana blietējot pa kārtām, auglīgās kārtas noņemšana un atjaunošana.</t>
  </si>
  <si>
    <t>D200 Pe atdalītās K izbūve ar beztranšejas metodi</t>
  </si>
  <si>
    <t>K ievada ar uztvērēju izbūve pamatstāvam(uztveršanas- nosēdumu akas 500x500x500 betonēšana).</t>
  </si>
  <si>
    <t>Virskārtas atjaunošanaar norakto augsnes virskārtu</t>
  </si>
  <si>
    <t>18</t>
  </si>
  <si>
    <t>Ventilācijas cauruļvadu D300, h=1,5m, ar jumtiņu, regulēšanas vārstiem uzstādīšana</t>
  </si>
  <si>
    <t xml:space="preserve"> Būvgružu transportēšana līdz SAI, utilizācija</t>
  </si>
  <si>
    <t>Cinkota tērauda laukumu, kāpņu ar margām,  konstrukcijām demontāža un izbūve</t>
  </si>
  <si>
    <t>jumta siltināšana, Paroc, vai analoga akmens vate b70 jumta plāksne AKL, nestspēja 25 kN/m2, , +40mm PDP tipa jumta plāksne , nestspēja 70  ,30 kN/m2, ruberoīda pārklājuma izbūve, ventilācijas izvadu hermetizācija</t>
  </si>
  <si>
    <t>Pvc siltinātu ārējo durvju 2200x1000 izbūve 2. gab. sliekšņa un nomales apmetums.</t>
  </si>
  <si>
    <t>Būvdarbu apjomi:1.kārta.Tabula BA-K1</t>
  </si>
  <si>
    <t>K1 darbi</t>
  </si>
  <si>
    <t>2.Kanalizācijas atdalīšana</t>
  </si>
  <si>
    <t>Darba nosaukums:1.kārta. Ūdensapgādes tīklu papalašināšanas darbi.</t>
  </si>
  <si>
    <t>Ūdens rezervuāra lūkas izbūve betona pārsedze D1000, siltināta (20 cm aizsargāts putoplasts) vāka ar rokturi min 70 cm dziļumā, noslēdzama virsējā čuguna vāka, slodze 25 Tn</t>
  </si>
  <si>
    <t>Darba nosaukums:Kanalizācijas sistēmas, uzkrāšanas rezervuāru  rekonstrukcijas darbi.</t>
  </si>
  <si>
    <t>1.K1 Rekonstrukcijas darbi.</t>
  </si>
  <si>
    <t xml:space="preserve">Cauruļvadu blīvuma pārbaude 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</si>
</sst>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;[Red]0.00"/>
    <numFmt numFmtId="167" formatCode="_-* #,##0.0_-;\-* #,##0.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26]dddd\,\ yyyy&quot;. gada &quot;d\.\ mmmm"/>
    <numFmt numFmtId="173" formatCode="_(* #,##0.0_);_(* \(#,##0.0\);_(* &quot;-&quot;??_);_(@_)"/>
    <numFmt numFmtId="174" formatCode="_-* #,##0.00_-;\-* #,##0.00_-;_-* \-??_-;_-@_-"/>
    <numFmt numFmtId="175" formatCode="#,##0.00;\-#,##0.00;\ "/>
    <numFmt numFmtId="176" formatCode="_(* #,##0.00_);_(* \(#,##0.00\);_(* \-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Swiss TL"/>
      <family val="2"/>
    </font>
    <font>
      <sz val="10"/>
      <name val="Swiss TL"/>
      <family val="2"/>
    </font>
    <font>
      <b/>
      <sz val="12"/>
      <name val="Swiss TL"/>
      <family val="2"/>
    </font>
    <font>
      <b/>
      <i/>
      <sz val="10"/>
      <name val="Swiss TL"/>
      <family val="2"/>
    </font>
    <font>
      <sz val="10"/>
      <name val="Helv"/>
      <family val="0"/>
    </font>
    <font>
      <b/>
      <sz val="10"/>
      <name val="Swiss TL"/>
      <family val="2"/>
    </font>
    <font>
      <b/>
      <u val="single"/>
      <sz val="10"/>
      <name val="Swiss TL"/>
      <family val="2"/>
    </font>
    <font>
      <sz val="10"/>
      <color indexed="8"/>
      <name val="Swiss T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"/>
      <name val="Arial"/>
      <family val="2"/>
    </font>
    <font>
      <sz val="9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206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0" applyNumberFormat="0" applyBorder="0" applyAlignment="0" applyProtection="0"/>
    <xf numFmtId="0" fontId="31" fillId="17" borderId="0" applyNumberFormat="0" applyBorder="0" applyAlignment="0" applyProtection="0"/>
    <xf numFmtId="0" fontId="36" fillId="27" borderId="0" applyNumberFormat="0" applyBorder="0" applyAlignment="0" applyProtection="0"/>
    <xf numFmtId="0" fontId="31" fillId="19" borderId="0" applyNumberFormat="0" applyBorder="0" applyAlignment="0" applyProtection="0"/>
    <xf numFmtId="0" fontId="36" fillId="28" borderId="0" applyNumberFormat="0" applyBorder="0" applyAlignment="0" applyProtection="0"/>
    <xf numFmtId="0" fontId="31" fillId="29" borderId="0" applyNumberFormat="0" applyBorder="0" applyAlignment="0" applyProtection="0"/>
    <xf numFmtId="0" fontId="36" fillId="30" borderId="0" applyNumberFormat="0" applyBorder="0" applyAlignment="0" applyProtection="0"/>
    <xf numFmtId="0" fontId="31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33" borderId="0" applyNumberFormat="0" applyBorder="0" applyAlignment="0" applyProtection="0"/>
    <xf numFmtId="0" fontId="36" fillId="34" borderId="0" applyNumberFormat="0" applyBorder="0" applyAlignment="0" applyProtection="0"/>
    <xf numFmtId="0" fontId="31" fillId="35" borderId="0" applyNumberFormat="0" applyBorder="0" applyAlignment="0" applyProtection="0"/>
    <xf numFmtId="0" fontId="36" fillId="36" borderId="0" applyNumberFormat="0" applyBorder="0" applyAlignment="0" applyProtection="0"/>
    <xf numFmtId="0" fontId="31" fillId="37" borderId="0" applyNumberFormat="0" applyBorder="0" applyAlignment="0" applyProtection="0"/>
    <xf numFmtId="0" fontId="36" fillId="38" borderId="0" applyNumberFormat="0" applyBorder="0" applyAlignment="0" applyProtection="0"/>
    <xf numFmtId="0" fontId="31" fillId="39" borderId="0" applyNumberFormat="0" applyBorder="0" applyAlignment="0" applyProtection="0"/>
    <xf numFmtId="0" fontId="36" fillId="40" borderId="0" applyNumberFormat="0" applyBorder="0" applyAlignment="0" applyProtection="0"/>
    <xf numFmtId="0" fontId="31" fillId="29" borderId="0" applyNumberFormat="0" applyBorder="0" applyAlignment="0" applyProtection="0"/>
    <xf numFmtId="0" fontId="36" fillId="41" borderId="0" applyNumberFormat="0" applyBorder="0" applyAlignment="0" applyProtection="0"/>
    <xf numFmtId="0" fontId="31" fillId="31" borderId="0" applyNumberFormat="0" applyBorder="0" applyAlignment="0" applyProtection="0"/>
    <xf numFmtId="0" fontId="36" fillId="42" borderId="0" applyNumberFormat="0" applyBorder="0" applyAlignment="0" applyProtection="0"/>
    <xf numFmtId="0" fontId="31" fillId="43" borderId="0" applyNumberFormat="0" applyBorder="0" applyAlignment="0" applyProtection="0"/>
    <xf numFmtId="0" fontId="37" fillId="44" borderId="0" applyNumberFormat="0" applyBorder="0" applyAlignment="0" applyProtection="0"/>
    <xf numFmtId="0" fontId="21" fillId="5" borderId="0" applyNumberFormat="0" applyBorder="0" applyAlignment="0" applyProtection="0"/>
    <xf numFmtId="0" fontId="38" fillId="45" borderId="1" applyNumberFormat="0" applyAlignment="0" applyProtection="0"/>
    <xf numFmtId="0" fontId="25" fillId="46" borderId="2" applyNumberFormat="0" applyAlignment="0" applyProtection="0"/>
    <xf numFmtId="0" fontId="39" fillId="47" borderId="3" applyNumberFormat="0" applyAlignment="0" applyProtection="0"/>
    <xf numFmtId="0" fontId="2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20" fillId="7" borderId="0" applyNumberFormat="0" applyBorder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43" fillId="0" borderId="7" applyNumberFormat="0" applyFill="0" applyAlignment="0" applyProtection="0"/>
    <xf numFmtId="0" fontId="18" fillId="0" borderId="8" applyNumberFormat="0" applyFill="0" applyAlignment="0" applyProtection="0"/>
    <xf numFmtId="0" fontId="44" fillId="0" borderId="9" applyNumberFormat="0" applyFill="0" applyAlignment="0" applyProtection="0"/>
    <xf numFmtId="0" fontId="19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50" borderId="1" applyNumberFormat="0" applyAlignment="0" applyProtection="0"/>
    <xf numFmtId="0" fontId="23" fillId="13" borderId="2" applyNumberFormat="0" applyAlignment="0" applyProtection="0"/>
    <xf numFmtId="0" fontId="46" fillId="0" borderId="11" applyNumberFormat="0" applyFill="0" applyAlignment="0" applyProtection="0"/>
    <xf numFmtId="0" fontId="26" fillId="0" borderId="12" applyNumberFormat="0" applyFill="0" applyAlignment="0" applyProtection="0"/>
    <xf numFmtId="0" fontId="47" fillId="51" borderId="0" applyNumberFormat="0" applyBorder="0" applyAlignment="0" applyProtection="0"/>
    <xf numFmtId="0" fontId="22" fillId="5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53" borderId="13" applyNumberFormat="0" applyFont="0" applyAlignment="0" applyProtection="0"/>
    <xf numFmtId="0" fontId="13" fillId="54" borderId="14" applyNumberFormat="0" applyAlignment="0" applyProtection="0"/>
    <xf numFmtId="0" fontId="48" fillId="45" borderId="15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3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" fontId="7" fillId="55" borderId="19" xfId="0" applyNumberFormat="1" applyFont="1" applyFill="1" applyBorder="1" applyAlignment="1">
      <alignment horizontal="center"/>
    </xf>
    <xf numFmtId="1" fontId="7" fillId="55" borderId="20" xfId="0" applyNumberFormat="1" applyFont="1" applyFill="1" applyBorder="1" applyAlignment="1">
      <alignment horizontal="center" wrapText="1"/>
    </xf>
    <xf numFmtId="1" fontId="7" fillId="55" borderId="20" xfId="0" applyNumberFormat="1" applyFont="1" applyFill="1" applyBorder="1" applyAlignment="1">
      <alignment horizontal="center"/>
    </xf>
    <xf numFmtId="49" fontId="3" fillId="55" borderId="21" xfId="0" applyNumberFormat="1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top" wrapText="1"/>
    </xf>
    <xf numFmtId="164" fontId="3" fillId="0" borderId="23" xfId="69" applyNumberFormat="1" applyFont="1" applyBorder="1" applyAlignment="1">
      <alignment vertical="top"/>
    </xf>
    <xf numFmtId="49" fontId="3" fillId="55" borderId="24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/>
    </xf>
    <xf numFmtId="165" fontId="3" fillId="0" borderId="23" xfId="69" applyNumberFormat="1" applyFont="1" applyBorder="1" applyAlignment="1">
      <alignment/>
    </xf>
    <xf numFmtId="43" fontId="3" fillId="0" borderId="23" xfId="69" applyNumberFormat="1" applyFont="1" applyBorder="1" applyAlignment="1">
      <alignment vertical="top"/>
    </xf>
    <xf numFmtId="164" fontId="3" fillId="56" borderId="23" xfId="69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55" borderId="25" xfId="0" applyNumberFormat="1" applyFont="1" applyFill="1" applyBorder="1" applyAlignment="1">
      <alignment horizontal="center" vertical="center" wrapText="1"/>
    </xf>
    <xf numFmtId="0" fontId="5" fillId="55" borderId="26" xfId="97" applyFont="1" applyFill="1" applyBorder="1" applyAlignment="1">
      <alignment horizontal="center" vertical="center" wrapText="1"/>
      <protection/>
    </xf>
    <xf numFmtId="0" fontId="5" fillId="55" borderId="26" xfId="0" applyFont="1" applyFill="1" applyBorder="1" applyAlignment="1">
      <alignment horizontal="center" vertical="center" textRotation="90" wrapText="1"/>
    </xf>
    <xf numFmtId="43" fontId="5" fillId="55" borderId="26" xfId="69" applyFont="1" applyFill="1" applyBorder="1" applyAlignment="1">
      <alignment horizontal="center" vertical="center" textRotation="90" wrapText="1"/>
    </xf>
    <xf numFmtId="49" fontId="5" fillId="55" borderId="27" xfId="0" applyNumberFormat="1" applyFont="1" applyFill="1" applyBorder="1" applyAlignment="1">
      <alignment horizontal="center" vertical="center" wrapText="1"/>
    </xf>
    <xf numFmtId="0" fontId="5" fillId="55" borderId="28" xfId="97" applyFont="1" applyFill="1" applyBorder="1" applyAlignment="1">
      <alignment horizontal="center" vertical="center" wrapText="1"/>
      <protection/>
    </xf>
    <xf numFmtId="0" fontId="5" fillId="55" borderId="28" xfId="0" applyFont="1" applyFill="1" applyBorder="1" applyAlignment="1">
      <alignment horizontal="center" vertical="center" textRotation="90" wrapText="1"/>
    </xf>
    <xf numFmtId="43" fontId="5" fillId="55" borderId="28" xfId="69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2" fillId="0" borderId="23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23" xfId="0" applyFont="1" applyBorder="1" applyAlignment="1">
      <alignment/>
    </xf>
    <xf numFmtId="0" fontId="3" fillId="0" borderId="29" xfId="0" applyFont="1" applyBorder="1" applyAlignment="1">
      <alignment/>
    </xf>
    <xf numFmtId="167" fontId="3" fillId="0" borderId="23" xfId="69" applyNumberFormat="1" applyFont="1" applyBorder="1" applyAlignment="1">
      <alignment vertical="center"/>
    </xf>
    <xf numFmtId="167" fontId="3" fillId="0" borderId="0" xfId="69" applyNumberFormat="1" applyFont="1" applyAlignment="1">
      <alignment horizontal="center"/>
    </xf>
    <xf numFmtId="167" fontId="3" fillId="0" borderId="0" xfId="69" applyNumberFormat="1" applyFont="1" applyAlignment="1">
      <alignment/>
    </xf>
    <xf numFmtId="49" fontId="3" fillId="57" borderId="24" xfId="0" applyNumberFormat="1" applyFont="1" applyFill="1" applyBorder="1" applyAlignment="1">
      <alignment horizontal="center" vertical="top" wrapText="1"/>
    </xf>
    <xf numFmtId="0" fontId="3" fillId="57" borderId="23" xfId="0" applyFont="1" applyFill="1" applyBorder="1" applyAlignment="1">
      <alignment horizontal="left" vertical="top" wrapText="1"/>
    </xf>
    <xf numFmtId="0" fontId="9" fillId="57" borderId="23" xfId="0" applyFont="1" applyFill="1" applyBorder="1" applyAlignment="1">
      <alignment horizontal="center" vertical="top" wrapText="1"/>
    </xf>
    <xf numFmtId="0" fontId="9" fillId="56" borderId="23" xfId="0" applyFont="1" applyFill="1" applyBorder="1" applyAlignment="1">
      <alignment horizontal="center" vertical="top" wrapText="1"/>
    </xf>
    <xf numFmtId="164" fontId="3" fillId="57" borderId="23" xfId="69" applyNumberFormat="1" applyFont="1" applyFill="1" applyBorder="1" applyAlignment="1">
      <alignment vertical="top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3" fillId="0" borderId="0" xfId="0" applyFont="1" applyAlignment="1">
      <alignment/>
    </xf>
    <xf numFmtId="14" fontId="3" fillId="56" borderId="32" xfId="0" applyNumberFormat="1" applyFont="1" applyFill="1" applyBorder="1" applyAlignment="1">
      <alignment horizontal="left"/>
    </xf>
    <xf numFmtId="0" fontId="3" fillId="56" borderId="0" xfId="0" applyFont="1" applyFill="1" applyAlignment="1">
      <alignment/>
    </xf>
    <xf numFmtId="0" fontId="3" fillId="56" borderId="32" xfId="0" applyFont="1" applyFill="1" applyBorder="1" applyAlignment="1">
      <alignment/>
    </xf>
    <xf numFmtId="0" fontId="3" fillId="56" borderId="23" xfId="0" applyFont="1" applyFill="1" applyBorder="1" applyAlignment="1">
      <alignment wrapText="1"/>
    </xf>
    <xf numFmtId="0" fontId="14" fillId="56" borderId="23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56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56" borderId="36" xfId="0" applyFont="1" applyFill="1" applyBorder="1" applyAlignment="1">
      <alignment/>
    </xf>
    <xf numFmtId="0" fontId="0" fillId="0" borderId="23" xfId="0" applyBorder="1" applyAlignment="1">
      <alignment/>
    </xf>
    <xf numFmtId="0" fontId="9" fillId="58" borderId="23" xfId="0" applyFont="1" applyFill="1" applyBorder="1" applyAlignment="1">
      <alignment horizontal="left" vertical="center" wrapText="1"/>
    </xf>
    <xf numFmtId="0" fontId="3" fillId="58" borderId="23" xfId="0" applyFont="1" applyFill="1" applyBorder="1" applyAlignment="1">
      <alignment vertical="top" wrapText="1"/>
    </xf>
    <xf numFmtId="0" fontId="8" fillId="58" borderId="22" xfId="0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3" fillId="0" borderId="2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center" vertical="top" wrapText="1"/>
    </xf>
    <xf numFmtId="43" fontId="3" fillId="0" borderId="23" xfId="69" applyNumberFormat="1" applyFont="1" applyFill="1" applyBorder="1" applyAlignment="1">
      <alignment vertical="top"/>
    </xf>
    <xf numFmtId="2" fontId="3" fillId="0" borderId="23" xfId="69" applyNumberFormat="1" applyFont="1" applyFill="1" applyBorder="1" applyAlignment="1">
      <alignment vertical="top"/>
    </xf>
    <xf numFmtId="49" fontId="3" fillId="55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164" fontId="3" fillId="0" borderId="0" xfId="69" applyNumberFormat="1" applyFont="1" applyBorder="1" applyAlignment="1">
      <alignment vertical="top"/>
    </xf>
    <xf numFmtId="0" fontId="10" fillId="0" borderId="23" xfId="0" applyFont="1" applyFill="1" applyBorder="1" applyAlignment="1">
      <alignment wrapText="1"/>
    </xf>
    <xf numFmtId="0" fontId="3" fillId="58" borderId="23" xfId="0" applyFont="1" applyFill="1" applyBorder="1" applyAlignment="1">
      <alignment horizontal="left" vertical="top" wrapText="1"/>
    </xf>
    <xf numFmtId="0" fontId="3" fillId="57" borderId="23" xfId="96" applyFont="1" applyFill="1" applyBorder="1" applyAlignment="1">
      <alignment horizontal="left" vertical="top" wrapText="1"/>
      <protection/>
    </xf>
    <xf numFmtId="0" fontId="53" fillId="0" borderId="23" xfId="94" applyFont="1" applyFill="1" applyBorder="1" applyAlignment="1">
      <alignment vertical="top" wrapText="1"/>
      <protection/>
    </xf>
    <xf numFmtId="0" fontId="34" fillId="0" borderId="23" xfId="96" applyFont="1" applyFill="1" applyBorder="1" applyAlignment="1">
      <alignment horizontal="center" vertical="center" wrapText="1"/>
      <protection/>
    </xf>
    <xf numFmtId="0" fontId="34" fillId="0" borderId="23" xfId="98" applyFont="1" applyBorder="1" applyAlignment="1">
      <alignment horizontal="center" vertical="center"/>
      <protection/>
    </xf>
    <xf numFmtId="0" fontId="9" fillId="0" borderId="23" xfId="96" applyFont="1" applyBorder="1" applyAlignment="1">
      <alignment horizontal="center" vertical="top" wrapText="1"/>
      <protection/>
    </xf>
    <xf numFmtId="165" fontId="3" fillId="0" borderId="23" xfId="71" applyNumberFormat="1" applyFont="1" applyBorder="1" applyAlignment="1">
      <alignment vertical="top"/>
    </xf>
    <xf numFmtId="164" fontId="3" fillId="0" borderId="23" xfId="69" applyNumberFormat="1" applyFont="1" applyBorder="1" applyAlignment="1">
      <alignment horizontal="center" vertical="top"/>
    </xf>
    <xf numFmtId="0" fontId="34" fillId="0" borderId="23" xfId="94" applyFont="1" applyBorder="1" applyAlignment="1">
      <alignment vertical="top" wrapText="1"/>
      <protection/>
    </xf>
    <xf numFmtId="0" fontId="34" fillId="0" borderId="23" xfId="94" applyFont="1" applyBorder="1" applyAlignment="1">
      <alignment horizontal="center" vertical="top" wrapText="1"/>
      <protection/>
    </xf>
    <xf numFmtId="0" fontId="34" fillId="0" borderId="37" xfId="94" applyFont="1" applyBorder="1" applyAlignment="1">
      <alignment vertical="top" wrapText="1"/>
      <protection/>
    </xf>
    <xf numFmtId="0" fontId="34" fillId="0" borderId="37" xfId="94" applyFont="1" applyBorder="1" applyAlignment="1">
      <alignment horizontal="center" vertical="top" wrapText="1"/>
      <protection/>
    </xf>
    <xf numFmtId="0" fontId="34" fillId="0" borderId="38" xfId="98" applyFont="1" applyBorder="1" applyAlignment="1">
      <alignment horizontal="center" vertical="center"/>
      <protection/>
    </xf>
    <xf numFmtId="0" fontId="52" fillId="0" borderId="23" xfId="95" applyFont="1" applyBorder="1" applyAlignment="1">
      <alignment horizontal="center" wrapText="1"/>
      <protection/>
    </xf>
    <xf numFmtId="0" fontId="34" fillId="0" borderId="23" xfId="94" applyFont="1" applyFill="1" applyBorder="1" applyAlignment="1">
      <alignment vertical="top" wrapText="1"/>
      <protection/>
    </xf>
    <xf numFmtId="0" fontId="34" fillId="0" borderId="23" xfId="94" applyFont="1" applyFill="1" applyBorder="1" applyAlignment="1">
      <alignment horizontal="center" vertical="top" wrapText="1"/>
      <protection/>
    </xf>
    <xf numFmtId="0" fontId="34" fillId="0" borderId="23" xfId="98" applyFont="1" applyFill="1" applyBorder="1" applyAlignment="1">
      <alignment horizontal="center" vertical="center"/>
      <protection/>
    </xf>
    <xf numFmtId="0" fontId="34" fillId="0" borderId="23" xfId="94" applyFont="1" applyBorder="1" applyAlignment="1">
      <alignment horizontal="center" vertical="center" wrapText="1"/>
      <protection/>
    </xf>
    <xf numFmtId="0" fontId="34" fillId="0" borderId="39" xfId="94" applyFont="1" applyBorder="1" applyAlignment="1">
      <alignment horizontal="center" vertical="top" wrapText="1"/>
      <protection/>
    </xf>
    <xf numFmtId="0" fontId="34" fillId="0" borderId="39" xfId="94" applyFont="1" applyBorder="1" applyAlignment="1">
      <alignment horizontal="center" vertical="center" wrapText="1"/>
      <protection/>
    </xf>
    <xf numFmtId="167" fontId="3" fillId="0" borderId="23" xfId="69" applyNumberFormat="1" applyFont="1" applyBorder="1" applyAlignment="1">
      <alignment horizontal="center" vertical="center"/>
    </xf>
    <xf numFmtId="0" fontId="4" fillId="59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60" borderId="0" xfId="0" applyFont="1" applyFill="1" applyAlignment="1">
      <alignment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Currency 2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4" xfId="96"/>
    <cellStyle name="Normal_t_sablons5" xfId="97"/>
    <cellStyle name="Normal_Tame-konkursam" xfId="98"/>
    <cellStyle name="Note" xfId="99"/>
    <cellStyle name="Note 2" xfId="100"/>
    <cellStyle name="Output" xfId="101"/>
    <cellStyle name="Output 2" xfId="102"/>
    <cellStyle name="Percent" xfId="103"/>
    <cellStyle name="Style 1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.421875" style="0" customWidth="1"/>
    <col min="2" max="2" width="63.00390625" style="29" customWidth="1"/>
    <col min="3" max="3" width="8.00390625" style="0" customWidth="1"/>
    <col min="4" max="4" width="10.28125" style="0" customWidth="1"/>
  </cols>
  <sheetData>
    <row r="1" spans="1:4" ht="20.25">
      <c r="A1" s="31" t="s">
        <v>114</v>
      </c>
      <c r="B1" s="28"/>
      <c r="C1" s="19"/>
      <c r="D1" s="19"/>
    </row>
    <row r="2" spans="1:12" ht="42.75" customHeight="1">
      <c r="A2" s="89" t="s">
        <v>119</v>
      </c>
      <c r="B2" s="89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6.75" customHeight="1">
      <c r="A3" s="18"/>
      <c r="B3" s="28"/>
      <c r="C3" s="19"/>
      <c r="D3" s="35"/>
      <c r="E3" s="19"/>
      <c r="F3" s="19"/>
      <c r="G3" s="19"/>
      <c r="H3" s="19"/>
      <c r="I3" s="19"/>
      <c r="J3" s="19"/>
      <c r="K3" s="19"/>
      <c r="L3" s="19"/>
    </row>
    <row r="4" spans="1:12" ht="37.5" customHeight="1">
      <c r="A4" s="90" t="str">
        <f>"Būves nosaukums: "&amp;'Dalas nos'!C32</f>
        <v>Būves nosaukums: "Ūdenssaimniecības attīstība Rēzeknes novada Mākoņkalna pagasta ciemā Lipuški"</v>
      </c>
      <c r="B4" s="90"/>
      <c r="C4" s="3"/>
      <c r="D4" s="36"/>
      <c r="E4" s="3"/>
      <c r="F4" s="3"/>
      <c r="G4" s="3"/>
      <c r="H4" s="3"/>
      <c r="I4" s="3"/>
      <c r="J4" s="3"/>
      <c r="K4" s="3"/>
      <c r="L4" s="3"/>
    </row>
    <row r="5" spans="1:12" ht="17.25">
      <c r="A5" s="1" t="str">
        <f>'Dalas nos'!C33</f>
        <v>c.Lipuški, Mākoņkalna pagasts, Rēzeknes novads</v>
      </c>
      <c r="B5" s="98"/>
      <c r="C5" s="3"/>
      <c r="D5" s="36"/>
      <c r="E5" s="3"/>
      <c r="F5" s="3"/>
      <c r="G5" s="3"/>
      <c r="H5" s="3"/>
      <c r="I5" s="3"/>
      <c r="J5" s="3"/>
      <c r="K5" s="3"/>
      <c r="L5" s="3"/>
    </row>
    <row r="6" spans="1:12" ht="17.25">
      <c r="A6" s="1" t="str">
        <f>'Dalas nos'!B34&amp;'Dalas nos'!C34</f>
        <v>Pasūtījuma Nr.:Nr.8-16/196 </v>
      </c>
      <c r="B6" s="2"/>
      <c r="C6" s="3"/>
      <c r="D6" s="36"/>
      <c r="E6" s="3"/>
      <c r="F6" s="3"/>
      <c r="G6" s="3"/>
      <c r="H6" s="3"/>
      <c r="I6" s="3"/>
      <c r="J6" s="3"/>
      <c r="K6" s="3"/>
      <c r="L6" s="3"/>
    </row>
    <row r="7" spans="1:4" ht="15.75" thickBot="1">
      <c r="A7" s="3"/>
      <c r="B7" s="4"/>
      <c r="C7" s="3"/>
      <c r="D7" s="3"/>
    </row>
    <row r="8" spans="1:4" ht="28.5">
      <c r="A8" s="20" t="s">
        <v>0</v>
      </c>
      <c r="B8" s="21" t="s">
        <v>1</v>
      </c>
      <c r="C8" s="22" t="s">
        <v>2</v>
      </c>
      <c r="D8" s="23" t="s">
        <v>3</v>
      </c>
    </row>
    <row r="9" spans="1:4" ht="15.75" thickBot="1">
      <c r="A9" s="24"/>
      <c r="B9" s="25"/>
      <c r="C9" s="26"/>
      <c r="D9" s="27"/>
    </row>
    <row r="10" spans="1:4" ht="16.5" thickBot="1">
      <c r="A10" s="5">
        <v>1</v>
      </c>
      <c r="B10" s="6">
        <v>2</v>
      </c>
      <c r="C10" s="7">
        <v>3</v>
      </c>
      <c r="D10" s="7">
        <v>4</v>
      </c>
    </row>
    <row r="11" spans="1:4" ht="15">
      <c r="A11" s="8"/>
      <c r="B11" s="9" t="s">
        <v>120</v>
      </c>
      <c r="C11" s="10"/>
      <c r="D11" s="11"/>
    </row>
    <row r="12" spans="1:4" ht="15">
      <c r="A12" s="12" t="s">
        <v>4</v>
      </c>
      <c r="B12" s="78" t="s">
        <v>51</v>
      </c>
      <c r="C12" s="86" t="s">
        <v>12</v>
      </c>
      <c r="D12" s="72">
        <v>333.5</v>
      </c>
    </row>
    <row r="13" spans="1:4" ht="15">
      <c r="A13" s="12" t="s">
        <v>6</v>
      </c>
      <c r="B13" s="76" t="s">
        <v>52</v>
      </c>
      <c r="C13" s="77" t="s">
        <v>12</v>
      </c>
      <c r="D13" s="72">
        <v>49</v>
      </c>
    </row>
    <row r="14" spans="1:4" ht="15">
      <c r="A14" s="12" t="s">
        <v>7</v>
      </c>
      <c r="B14" s="76" t="s">
        <v>53</v>
      </c>
      <c r="C14" s="77" t="s">
        <v>8</v>
      </c>
      <c r="D14" s="72">
        <v>3</v>
      </c>
    </row>
    <row r="15" spans="1:4" ht="15">
      <c r="A15" s="12" t="s">
        <v>9</v>
      </c>
      <c r="B15" s="76" t="s">
        <v>54</v>
      </c>
      <c r="C15" s="77" t="s">
        <v>5</v>
      </c>
      <c r="D15" s="72">
        <v>14</v>
      </c>
    </row>
    <row r="16" spans="1:4" ht="24">
      <c r="A16" s="12" t="s">
        <v>10</v>
      </c>
      <c r="B16" s="76" t="s">
        <v>55</v>
      </c>
      <c r="C16" s="77" t="s">
        <v>5</v>
      </c>
      <c r="D16" s="72">
        <v>1</v>
      </c>
    </row>
    <row r="17" spans="1:4" ht="15">
      <c r="A17" s="12" t="s">
        <v>11</v>
      </c>
      <c r="B17" s="76" t="s">
        <v>56</v>
      </c>
      <c r="C17" s="77" t="s">
        <v>5</v>
      </c>
      <c r="D17" s="72">
        <v>13</v>
      </c>
    </row>
    <row r="18" spans="1:4" ht="15">
      <c r="A18" s="12" t="s">
        <v>13</v>
      </c>
      <c r="B18" s="76" t="s">
        <v>57</v>
      </c>
      <c r="C18" s="77" t="s">
        <v>5</v>
      </c>
      <c r="D18" s="72">
        <v>3</v>
      </c>
    </row>
    <row r="19" spans="1:4" ht="15">
      <c r="A19" s="12" t="s">
        <v>14</v>
      </c>
      <c r="B19" s="76" t="s">
        <v>58</v>
      </c>
      <c r="C19" s="77" t="s">
        <v>5</v>
      </c>
      <c r="D19" s="72">
        <v>4</v>
      </c>
    </row>
    <row r="20" spans="1:4" ht="15">
      <c r="A20" s="12" t="s">
        <v>16</v>
      </c>
      <c r="B20" s="76" t="s">
        <v>59</v>
      </c>
      <c r="C20" s="77" t="s">
        <v>15</v>
      </c>
      <c r="D20" s="72">
        <v>2</v>
      </c>
    </row>
    <row r="21" spans="1:4" ht="15">
      <c r="A21" s="12" t="s">
        <v>17</v>
      </c>
      <c r="B21" s="76" t="s">
        <v>60</v>
      </c>
      <c r="C21" s="77" t="s">
        <v>12</v>
      </c>
      <c r="D21" s="72">
        <v>41.3</v>
      </c>
    </row>
    <row r="22" spans="1:4" ht="15">
      <c r="A22" s="12" t="s">
        <v>18</v>
      </c>
      <c r="B22" s="76" t="s">
        <v>61</v>
      </c>
      <c r="C22" s="77" t="s">
        <v>12</v>
      </c>
      <c r="D22" s="72">
        <v>15</v>
      </c>
    </row>
    <row r="23" spans="1:5" ht="24">
      <c r="A23" s="12" t="s">
        <v>20</v>
      </c>
      <c r="B23" s="76" t="s">
        <v>62</v>
      </c>
      <c r="C23" s="77" t="s">
        <v>12</v>
      </c>
      <c r="D23" s="72">
        <v>365</v>
      </c>
      <c r="E23" s="58"/>
    </row>
    <row r="24" spans="1:4" ht="15">
      <c r="A24" s="12" t="s">
        <v>21</v>
      </c>
      <c r="B24" s="76" t="s">
        <v>107</v>
      </c>
      <c r="C24" s="77" t="s">
        <v>12</v>
      </c>
      <c r="D24" s="72">
        <v>400</v>
      </c>
    </row>
    <row r="25" spans="1:4" ht="15">
      <c r="A25" s="12" t="s">
        <v>22</v>
      </c>
      <c r="B25" s="76" t="s">
        <v>63</v>
      </c>
      <c r="C25" s="77" t="s">
        <v>12</v>
      </c>
      <c r="D25" s="72">
        <v>6</v>
      </c>
    </row>
    <row r="26" spans="1:4" ht="15">
      <c r="A26" s="12" t="s">
        <v>23</v>
      </c>
      <c r="B26" s="76" t="s">
        <v>64</v>
      </c>
      <c r="C26" s="77" t="s">
        <v>5</v>
      </c>
      <c r="D26" s="72">
        <v>2</v>
      </c>
    </row>
    <row r="27" spans="1:4" ht="15">
      <c r="A27" s="12" t="s">
        <v>24</v>
      </c>
      <c r="B27" s="76" t="s">
        <v>65</v>
      </c>
      <c r="C27" s="77" t="s">
        <v>5</v>
      </c>
      <c r="D27" s="72">
        <v>1</v>
      </c>
    </row>
    <row r="28" spans="1:4" ht="24">
      <c r="A28" s="12" t="s">
        <v>26</v>
      </c>
      <c r="B28" s="76" t="s">
        <v>67</v>
      </c>
      <c r="C28" s="77" t="s">
        <v>19</v>
      </c>
      <c r="D28" s="72">
        <v>9</v>
      </c>
    </row>
    <row r="29" spans="1:4" ht="36">
      <c r="A29" s="12" t="s">
        <v>108</v>
      </c>
      <c r="B29" s="76" t="s">
        <v>66</v>
      </c>
      <c r="C29" s="77" t="s">
        <v>12</v>
      </c>
      <c r="D29" s="72">
        <v>25</v>
      </c>
    </row>
    <row r="30" spans="1:4" ht="15">
      <c r="A30" s="12"/>
      <c r="B30" s="56" t="s">
        <v>115</v>
      </c>
      <c r="C30" s="40"/>
      <c r="D30" s="17"/>
    </row>
    <row r="31" spans="1:4" ht="15">
      <c r="A31" s="12" t="s">
        <v>4</v>
      </c>
      <c r="B31" s="76" t="s">
        <v>93</v>
      </c>
      <c r="C31" s="77" t="s">
        <v>88</v>
      </c>
      <c r="D31" s="72">
        <v>6.9</v>
      </c>
    </row>
    <row r="32" spans="1:4" ht="15">
      <c r="A32" s="12"/>
      <c r="B32" s="55" t="s">
        <v>116</v>
      </c>
      <c r="C32" s="14"/>
      <c r="D32" s="15"/>
    </row>
    <row r="33" spans="1:4" ht="15">
      <c r="A33" s="37" t="s">
        <v>4</v>
      </c>
      <c r="B33" s="78" t="s">
        <v>68</v>
      </c>
      <c r="C33" s="79" t="s">
        <v>25</v>
      </c>
      <c r="D33" s="80">
        <v>3</v>
      </c>
    </row>
    <row r="34" spans="1:4" ht="15">
      <c r="A34" s="12" t="s">
        <v>6</v>
      </c>
      <c r="B34" s="76" t="s">
        <v>102</v>
      </c>
      <c r="C34" s="77" t="s">
        <v>25</v>
      </c>
      <c r="D34" s="72">
        <v>5</v>
      </c>
    </row>
    <row r="35" spans="1:4" ht="50.25">
      <c r="A35" s="37" t="s">
        <v>7</v>
      </c>
      <c r="B35" s="81" t="s">
        <v>103</v>
      </c>
      <c r="C35" s="77" t="s">
        <v>5</v>
      </c>
      <c r="D35" s="72">
        <v>3</v>
      </c>
    </row>
    <row r="36" spans="1:4" ht="15">
      <c r="A36" s="12" t="s">
        <v>9</v>
      </c>
      <c r="B36" s="76" t="s">
        <v>27</v>
      </c>
      <c r="C36" s="77" t="s">
        <v>25</v>
      </c>
      <c r="D36" s="72">
        <v>3</v>
      </c>
    </row>
    <row r="37" spans="1:4" ht="36">
      <c r="A37" s="37" t="s">
        <v>10</v>
      </c>
      <c r="B37" s="76" t="s">
        <v>104</v>
      </c>
      <c r="C37" s="77" t="s">
        <v>12</v>
      </c>
      <c r="D37" s="72">
        <v>136.5</v>
      </c>
    </row>
    <row r="38" spans="1:4" ht="15">
      <c r="A38" s="12" t="s">
        <v>11</v>
      </c>
      <c r="B38" s="76" t="s">
        <v>105</v>
      </c>
      <c r="C38" s="77" t="s">
        <v>12</v>
      </c>
      <c r="D38" s="72">
        <v>78</v>
      </c>
    </row>
    <row r="39" spans="1:4" ht="15">
      <c r="A39" s="37" t="s">
        <v>13</v>
      </c>
      <c r="B39" s="76" t="s">
        <v>69</v>
      </c>
      <c r="C39" s="77" t="s">
        <v>12</v>
      </c>
      <c r="D39" s="72">
        <v>28.15</v>
      </c>
    </row>
    <row r="40" spans="1:4" ht="24">
      <c r="A40" s="12" t="s">
        <v>14</v>
      </c>
      <c r="B40" s="76" t="s">
        <v>106</v>
      </c>
      <c r="C40" s="77" t="s">
        <v>5</v>
      </c>
      <c r="D40" s="72">
        <v>1</v>
      </c>
    </row>
    <row r="41" spans="1:4" ht="15">
      <c r="A41" s="37" t="s">
        <v>16</v>
      </c>
      <c r="B41" s="76" t="s">
        <v>28</v>
      </c>
      <c r="C41" s="77" t="s">
        <v>29</v>
      </c>
      <c r="D41" s="72">
        <v>10</v>
      </c>
    </row>
    <row r="42" spans="1:4" ht="15">
      <c r="A42" s="12" t="s">
        <v>17</v>
      </c>
      <c r="B42" s="82" t="s">
        <v>121</v>
      </c>
      <c r="C42" s="83" t="s">
        <v>12</v>
      </c>
      <c r="D42" s="84">
        <v>772.5</v>
      </c>
    </row>
    <row r="43" spans="1:4" ht="15">
      <c r="A43" s="37" t="s">
        <v>18</v>
      </c>
      <c r="B43" s="82" t="s">
        <v>71</v>
      </c>
      <c r="C43" s="83" t="s">
        <v>19</v>
      </c>
      <c r="D43" s="84">
        <v>50</v>
      </c>
    </row>
    <row r="44" spans="1:4" ht="15">
      <c r="A44" s="12"/>
      <c r="B44" s="68" t="s">
        <v>101</v>
      </c>
      <c r="C44" s="10"/>
      <c r="D44" s="34"/>
    </row>
    <row r="45" spans="1:4" ht="24">
      <c r="A45" s="12" t="s">
        <v>4</v>
      </c>
      <c r="B45" s="78" t="s">
        <v>109</v>
      </c>
      <c r="C45" s="87" t="s">
        <v>5</v>
      </c>
      <c r="D45" s="72">
        <v>2</v>
      </c>
    </row>
    <row r="46" spans="1:4" ht="36">
      <c r="A46" s="12" t="s">
        <v>6</v>
      </c>
      <c r="B46" s="76" t="s">
        <v>100</v>
      </c>
      <c r="C46" s="77" t="s">
        <v>5</v>
      </c>
      <c r="D46" s="72">
        <v>2</v>
      </c>
    </row>
    <row r="47" spans="1:4" ht="15">
      <c r="A47" s="12" t="s">
        <v>7</v>
      </c>
      <c r="B47" s="76" t="s">
        <v>110</v>
      </c>
      <c r="C47" s="77" t="s">
        <v>31</v>
      </c>
      <c r="D47" s="72">
        <v>15</v>
      </c>
    </row>
    <row r="48" spans="1:4" ht="24">
      <c r="A48" s="12" t="s">
        <v>9</v>
      </c>
      <c r="B48" s="76" t="s">
        <v>111</v>
      </c>
      <c r="C48" s="77" t="s">
        <v>31</v>
      </c>
      <c r="D48" s="72">
        <v>2.4</v>
      </c>
    </row>
    <row r="49" spans="1:4" ht="15">
      <c r="A49" s="12" t="s">
        <v>10</v>
      </c>
      <c r="B49" s="76" t="s">
        <v>74</v>
      </c>
      <c r="C49" s="77" t="s">
        <v>19</v>
      </c>
      <c r="D49" s="72">
        <v>6.25</v>
      </c>
    </row>
    <row r="50" spans="1:4" ht="24">
      <c r="A50" s="12" t="s">
        <v>11</v>
      </c>
      <c r="B50" s="76" t="s">
        <v>76</v>
      </c>
      <c r="C50" s="77" t="s">
        <v>19</v>
      </c>
      <c r="D50" s="72">
        <v>63.24</v>
      </c>
    </row>
    <row r="51" spans="1:4" ht="15">
      <c r="A51" s="12" t="s">
        <v>13</v>
      </c>
      <c r="B51" s="76" t="s">
        <v>75</v>
      </c>
      <c r="C51" s="77" t="s">
        <v>19</v>
      </c>
      <c r="D51" s="72">
        <v>69.49</v>
      </c>
    </row>
    <row r="52" spans="1:4" ht="36">
      <c r="A52" s="12" t="s">
        <v>14</v>
      </c>
      <c r="B52" s="76" t="s">
        <v>112</v>
      </c>
      <c r="C52" s="85" t="s">
        <v>19</v>
      </c>
      <c r="D52" s="72">
        <v>25</v>
      </c>
    </row>
    <row r="53" spans="1:4" ht="24">
      <c r="A53" s="12" t="s">
        <v>16</v>
      </c>
      <c r="B53" s="76" t="s">
        <v>113</v>
      </c>
      <c r="C53" s="77" t="s">
        <v>5</v>
      </c>
      <c r="D53" s="72">
        <v>2</v>
      </c>
    </row>
    <row r="54" spans="1:4" ht="15">
      <c r="A54" s="12" t="s">
        <v>17</v>
      </c>
      <c r="B54" s="76" t="s">
        <v>73</v>
      </c>
      <c r="C54" s="77" t="s">
        <v>5</v>
      </c>
      <c r="D54" s="72">
        <v>3</v>
      </c>
    </row>
    <row r="55" spans="1:8" ht="15.75">
      <c r="A55" s="12" t="s">
        <v>18</v>
      </c>
      <c r="B55" s="30" t="s">
        <v>95</v>
      </c>
      <c r="C55" s="10" t="s">
        <v>32</v>
      </c>
      <c r="D55" s="88">
        <v>1</v>
      </c>
      <c r="E55" s="3"/>
      <c r="F55" s="3"/>
      <c r="G55" s="3"/>
      <c r="H55" s="3"/>
    </row>
    <row r="56" spans="1:8" ht="15">
      <c r="A56" s="12"/>
      <c r="B56" s="13"/>
      <c r="C56" s="10"/>
      <c r="D56" s="75"/>
      <c r="E56" s="3"/>
      <c r="F56" s="3"/>
      <c r="G56" s="3"/>
      <c r="H56" s="3"/>
    </row>
    <row r="57" spans="1:8" ht="15">
      <c r="A57" s="63"/>
      <c r="B57" s="64"/>
      <c r="C57" s="65"/>
      <c r="D57" s="66"/>
      <c r="E57" s="3"/>
      <c r="F57" s="3"/>
      <c r="G57" s="3"/>
      <c r="H57" s="3"/>
    </row>
    <row r="58" spans="1:8" ht="15">
      <c r="A58" s="3" t="s">
        <v>34</v>
      </c>
      <c r="B58" s="4"/>
      <c r="C58" s="3"/>
      <c r="D58" s="36"/>
      <c r="E58" s="3"/>
      <c r="F58" s="3"/>
      <c r="G58" s="3"/>
      <c r="H58" s="3"/>
    </row>
    <row r="59" spans="1:8" ht="15">
      <c r="A59" s="3"/>
      <c r="B59" s="4"/>
      <c r="C59" s="3"/>
      <c r="D59" s="36"/>
      <c r="E59" s="3"/>
      <c r="F59" s="3"/>
      <c r="G59" s="3"/>
      <c r="H59" s="3"/>
    </row>
    <row r="60" spans="1:8" ht="15">
      <c r="A60" s="3" t="s">
        <v>33</v>
      </c>
      <c r="B60" s="4"/>
      <c r="C60" s="3"/>
      <c r="D60" s="36"/>
      <c r="E60" s="3"/>
      <c r="F60" s="3"/>
      <c r="G60" s="3"/>
      <c r="H60" s="3"/>
    </row>
  </sheetData>
  <sheetProtection/>
  <mergeCells count="2">
    <mergeCell ref="A2:B2"/>
    <mergeCell ref="A4:B4"/>
  </mergeCells>
  <printOptions/>
  <pageMargins left="0.7" right="0.7" top="0" bottom="0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C37"/>
  <sheetViews>
    <sheetView zoomScalePageLayoutView="0" workbookViewId="0" topLeftCell="A19">
      <selection activeCell="C32" sqref="C32"/>
    </sheetView>
  </sheetViews>
  <sheetFormatPr defaultColWidth="9.140625" defaultRowHeight="15"/>
  <cols>
    <col min="2" max="2" width="26.57421875" style="0" bestFit="1" customWidth="1"/>
    <col min="3" max="3" width="36.140625" style="0" bestFit="1" customWidth="1"/>
  </cols>
  <sheetData>
    <row r="8" spans="2:3" ht="15">
      <c r="B8" s="91" t="s">
        <v>35</v>
      </c>
      <c r="C8" s="92"/>
    </row>
    <row r="9" spans="2:3" ht="15">
      <c r="B9" s="93"/>
      <c r="C9" s="94"/>
    </row>
    <row r="10" spans="2:3" ht="23.25">
      <c r="B10" s="42"/>
      <c r="C10" s="43"/>
    </row>
    <row r="11" spans="2:3" ht="23.25">
      <c r="B11" s="42"/>
      <c r="C11" s="43"/>
    </row>
    <row r="12" spans="2:3" ht="15">
      <c r="B12" s="93" t="s">
        <v>36</v>
      </c>
      <c r="C12" s="94"/>
    </row>
    <row r="13" spans="2:3" ht="15">
      <c r="B13" s="93"/>
      <c r="C13" s="94"/>
    </row>
    <row r="14" spans="2:3" ht="15">
      <c r="B14" s="95"/>
      <c r="C14" s="96"/>
    </row>
    <row r="16" ht="15">
      <c r="B16" s="44" t="s">
        <v>37</v>
      </c>
    </row>
    <row r="28" spans="2:3" ht="15">
      <c r="B28" s="33" t="s">
        <v>38</v>
      </c>
      <c r="C28" s="45" t="s">
        <v>50</v>
      </c>
    </row>
    <row r="29" spans="2:3" ht="15">
      <c r="B29" s="3"/>
      <c r="C29" s="46"/>
    </row>
    <row r="30" spans="2:3" ht="15">
      <c r="B30" s="33" t="s">
        <v>39</v>
      </c>
      <c r="C30" s="47" t="s">
        <v>49</v>
      </c>
    </row>
    <row r="31" spans="2:3" ht="15">
      <c r="B31" s="3"/>
      <c r="C31" s="46"/>
    </row>
    <row r="32" spans="2:3" ht="39">
      <c r="B32" s="32" t="s">
        <v>40</v>
      </c>
      <c r="C32" s="48" t="s">
        <v>48</v>
      </c>
    </row>
    <row r="33" spans="2:3" ht="26.25">
      <c r="B33" s="32" t="s">
        <v>41</v>
      </c>
      <c r="C33" s="48" t="s">
        <v>42</v>
      </c>
    </row>
    <row r="34" spans="2:3" ht="15">
      <c r="B34" s="32" t="s">
        <v>43</v>
      </c>
      <c r="C34" s="49" t="s">
        <v>96</v>
      </c>
    </row>
    <row r="35" spans="2:3" ht="15">
      <c r="B35" s="3"/>
      <c r="C35" s="46"/>
    </row>
    <row r="36" spans="2:3" ht="15">
      <c r="B36" s="50" t="s">
        <v>44</v>
      </c>
      <c r="C36" s="51" t="s">
        <v>45</v>
      </c>
    </row>
    <row r="37" spans="2:3" ht="15">
      <c r="B37" s="52" t="s">
        <v>46</v>
      </c>
      <c r="C37" s="53" t="s">
        <v>47</v>
      </c>
    </row>
  </sheetData>
  <sheetProtection/>
  <mergeCells count="2">
    <mergeCell ref="B8:C9"/>
    <mergeCell ref="B12:C14"/>
  </mergeCells>
  <printOptions/>
  <pageMargins left="0.7" right="0.7" top="0" bottom="0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0" customWidth="1"/>
    <col min="2" max="2" width="63.00390625" style="29" customWidth="1"/>
    <col min="3" max="3" width="8.00390625" style="0" customWidth="1"/>
    <col min="4" max="4" width="10.28125" style="0" customWidth="1"/>
  </cols>
  <sheetData>
    <row r="1" spans="1:4" ht="20.25">
      <c r="A1" s="31" t="s">
        <v>72</v>
      </c>
      <c r="B1" s="28"/>
      <c r="C1" s="19"/>
      <c r="D1" s="19"/>
    </row>
    <row r="2" spans="1:12" ht="35.25" customHeight="1">
      <c r="A2" s="89" t="s">
        <v>117</v>
      </c>
      <c r="B2" s="89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6" customHeight="1">
      <c r="A3" s="18"/>
      <c r="B3" s="28"/>
      <c r="C3" s="19"/>
      <c r="D3" s="35"/>
      <c r="E3" s="19"/>
      <c r="F3" s="19"/>
      <c r="G3" s="19"/>
      <c r="H3" s="19"/>
      <c r="I3" s="19"/>
      <c r="J3" s="19"/>
      <c r="K3" s="19"/>
      <c r="L3" s="19"/>
    </row>
    <row r="4" spans="1:12" ht="37.5" customHeight="1">
      <c r="A4" s="97" t="str">
        <f>"Būves nosaukums: "&amp;'Dalas nos'!C32</f>
        <v>Būves nosaukums: "Ūdenssaimniecības attīstība Rēzeknes novada Mākoņkalna pagasta ciemā Lipuški"</v>
      </c>
      <c r="B4" s="97"/>
      <c r="C4" s="3"/>
      <c r="D4" s="36"/>
      <c r="E4" s="3"/>
      <c r="F4" s="3"/>
      <c r="G4" s="3"/>
      <c r="H4" s="3"/>
      <c r="I4" s="3"/>
      <c r="J4" s="3"/>
      <c r="K4" s="3"/>
      <c r="L4" s="3"/>
    </row>
    <row r="5" spans="1:12" ht="17.25">
      <c r="A5" s="1" t="str">
        <f>'Dalas nos'!C33</f>
        <v>c.Lipuški, Mākoņkalna pagasts, Rēzeknes novads</v>
      </c>
      <c r="B5" s="98"/>
      <c r="C5" s="3"/>
      <c r="D5" s="36"/>
      <c r="E5" s="3"/>
      <c r="F5" s="3"/>
      <c r="G5" s="3"/>
      <c r="H5" s="3"/>
      <c r="I5" s="3"/>
      <c r="J5" s="3"/>
      <c r="K5" s="3"/>
      <c r="L5" s="3"/>
    </row>
    <row r="6" spans="1:12" ht="17.25">
      <c r="A6" s="1" t="str">
        <f>'Dalas nos'!B34&amp;'Dalas nos'!C34</f>
        <v>Pasūtījuma Nr.:Nr.8-16/196 </v>
      </c>
      <c r="B6" s="2"/>
      <c r="C6" s="3"/>
      <c r="D6" s="36"/>
      <c r="E6" s="3"/>
      <c r="F6" s="3"/>
      <c r="G6" s="3"/>
      <c r="H6" s="3"/>
      <c r="I6" s="3"/>
      <c r="J6" s="3"/>
      <c r="K6" s="3"/>
      <c r="L6" s="3"/>
    </row>
    <row r="7" spans="1:4" ht="15.75" thickBot="1">
      <c r="A7" s="3"/>
      <c r="B7" s="4"/>
      <c r="C7" s="3"/>
      <c r="D7" s="3"/>
    </row>
    <row r="8" spans="1:4" ht="44.25">
      <c r="A8" s="20" t="s">
        <v>0</v>
      </c>
      <c r="B8" s="21" t="s">
        <v>1</v>
      </c>
      <c r="C8" s="22" t="s">
        <v>2</v>
      </c>
      <c r="D8" s="23" t="s">
        <v>3</v>
      </c>
    </row>
    <row r="9" spans="1:4" ht="15.75" thickBot="1">
      <c r="A9" s="24"/>
      <c r="B9" s="25"/>
      <c r="C9" s="26"/>
      <c r="D9" s="27"/>
    </row>
    <row r="10" spans="1:4" ht="16.5" thickBot="1">
      <c r="A10" s="5">
        <v>1</v>
      </c>
      <c r="B10" s="6">
        <v>2</v>
      </c>
      <c r="C10" s="7">
        <v>3</v>
      </c>
      <c r="D10" s="7">
        <v>4</v>
      </c>
    </row>
    <row r="11" spans="1:4" ht="15">
      <c r="A11" s="8"/>
      <c r="B11" s="57" t="s">
        <v>97</v>
      </c>
      <c r="C11" s="10"/>
      <c r="D11" s="11"/>
    </row>
    <row r="12" spans="1:4" ht="15">
      <c r="A12" s="12" t="s">
        <v>4</v>
      </c>
      <c r="B12" s="13" t="s">
        <v>77</v>
      </c>
      <c r="C12" s="10" t="s">
        <v>12</v>
      </c>
      <c r="D12" s="11">
        <v>115.5</v>
      </c>
    </row>
    <row r="13" spans="1:4" ht="15">
      <c r="A13" s="12" t="s">
        <v>6</v>
      </c>
      <c r="B13" s="13" t="s">
        <v>78</v>
      </c>
      <c r="C13" s="10" t="s">
        <v>12</v>
      </c>
      <c r="D13" s="11">
        <v>19</v>
      </c>
    </row>
    <row r="14" spans="1:4" ht="15">
      <c r="A14" s="12" t="s">
        <v>7</v>
      </c>
      <c r="B14" s="13" t="s">
        <v>79</v>
      </c>
      <c r="C14" s="10" t="s">
        <v>12</v>
      </c>
      <c r="D14" s="11">
        <v>48</v>
      </c>
    </row>
    <row r="15" spans="1:4" ht="15">
      <c r="A15" s="12" t="s">
        <v>9</v>
      </c>
      <c r="B15" s="13" t="s">
        <v>80</v>
      </c>
      <c r="C15" s="10" t="s">
        <v>12</v>
      </c>
      <c r="D15" s="11">
        <v>104</v>
      </c>
    </row>
    <row r="16" spans="1:4" ht="15">
      <c r="A16" s="12" t="s">
        <v>10</v>
      </c>
      <c r="B16" s="13" t="s">
        <v>81</v>
      </c>
      <c r="C16" s="10" t="s">
        <v>12</v>
      </c>
      <c r="D16" s="11">
        <v>48</v>
      </c>
    </row>
    <row r="17" spans="1:5" ht="15">
      <c r="A17" s="12" t="s">
        <v>11</v>
      </c>
      <c r="B17" s="13" t="s">
        <v>82</v>
      </c>
      <c r="C17" s="10" t="s">
        <v>12</v>
      </c>
      <c r="D17" s="11">
        <v>18</v>
      </c>
      <c r="E17" s="58"/>
    </row>
    <row r="18" spans="1:5" ht="15">
      <c r="A18" s="12"/>
      <c r="B18" s="69" t="s">
        <v>99</v>
      </c>
      <c r="C18" s="73" t="s">
        <v>12</v>
      </c>
      <c r="D18" s="74">
        <v>371.8</v>
      </c>
      <c r="E18" s="58"/>
    </row>
    <row r="19" spans="1:4" ht="15">
      <c r="A19" s="12" t="s">
        <v>13</v>
      </c>
      <c r="B19" s="13" t="s">
        <v>83</v>
      </c>
      <c r="C19" s="10" t="s">
        <v>5</v>
      </c>
      <c r="D19" s="11">
        <v>3</v>
      </c>
    </row>
    <row r="20" spans="1:4" ht="15">
      <c r="A20" s="12" t="s">
        <v>14</v>
      </c>
      <c r="B20" s="13" t="s">
        <v>84</v>
      </c>
      <c r="C20" s="54" t="s">
        <v>5</v>
      </c>
      <c r="D20" s="54">
        <v>1</v>
      </c>
    </row>
    <row r="21" spans="1:4" ht="15">
      <c r="A21" s="12" t="s">
        <v>16</v>
      </c>
      <c r="B21" s="13" t="s">
        <v>85</v>
      </c>
      <c r="C21" s="10" t="s">
        <v>15</v>
      </c>
      <c r="D21" s="11">
        <v>10</v>
      </c>
    </row>
    <row r="22" spans="1:4" ht="15">
      <c r="A22" s="12" t="s">
        <v>17</v>
      </c>
      <c r="B22" s="13" t="s">
        <v>86</v>
      </c>
      <c r="C22" s="10" t="s">
        <v>15</v>
      </c>
      <c r="D22" s="11">
        <v>2</v>
      </c>
    </row>
    <row r="23" spans="1:4" ht="15">
      <c r="A23" s="12" t="s">
        <v>18</v>
      </c>
      <c r="B23" s="13" t="s">
        <v>90</v>
      </c>
      <c r="C23" s="10" t="s">
        <v>15</v>
      </c>
      <c r="D23" s="11">
        <v>1</v>
      </c>
    </row>
    <row r="24" spans="1:4" ht="15">
      <c r="A24" s="12" t="s">
        <v>20</v>
      </c>
      <c r="B24" s="13" t="s">
        <v>87</v>
      </c>
      <c r="C24" s="10" t="s">
        <v>5</v>
      </c>
      <c r="D24" s="11">
        <v>2</v>
      </c>
    </row>
    <row r="25" spans="1:4" ht="25.5">
      <c r="A25" s="12" t="s">
        <v>21</v>
      </c>
      <c r="B25" s="13" t="s">
        <v>89</v>
      </c>
      <c r="C25" s="10" t="s">
        <v>12</v>
      </c>
      <c r="D25" s="11">
        <f>SUM(D12:D13,D14,D16:D18)</f>
        <v>620.3</v>
      </c>
    </row>
    <row r="26" spans="1:4" ht="15">
      <c r="A26" s="12" t="s">
        <v>22</v>
      </c>
      <c r="B26" s="59" t="s">
        <v>30</v>
      </c>
      <c r="C26" s="60" t="s">
        <v>12</v>
      </c>
      <c r="D26" s="61">
        <f>SUM(D12:D18)</f>
        <v>724.3</v>
      </c>
    </row>
    <row r="27" spans="1:4" ht="31.5">
      <c r="A27" s="12" t="s">
        <v>23</v>
      </c>
      <c r="B27" s="67" t="s">
        <v>92</v>
      </c>
      <c r="C27" s="10" t="s">
        <v>5</v>
      </c>
      <c r="D27" s="16">
        <v>1</v>
      </c>
    </row>
    <row r="28" spans="1:4" ht="25.5">
      <c r="A28" s="12" t="s">
        <v>24</v>
      </c>
      <c r="B28" s="38" t="s">
        <v>70</v>
      </c>
      <c r="C28" s="39" t="s">
        <v>8</v>
      </c>
      <c r="D28" s="41">
        <v>1</v>
      </c>
    </row>
    <row r="29" spans="1:4" ht="50.25" customHeight="1">
      <c r="A29" s="12"/>
      <c r="B29" s="70" t="s">
        <v>98</v>
      </c>
      <c r="C29" s="71" t="s">
        <v>32</v>
      </c>
      <c r="D29" s="72">
        <v>1</v>
      </c>
    </row>
    <row r="30" spans="1:4" ht="15">
      <c r="A30" s="12"/>
      <c r="B30" s="56" t="s">
        <v>91</v>
      </c>
      <c r="C30" s="40"/>
      <c r="D30" s="17"/>
    </row>
    <row r="31" spans="1:4" ht="25.5">
      <c r="A31" s="37" t="s">
        <v>6</v>
      </c>
      <c r="B31" s="59" t="s">
        <v>94</v>
      </c>
      <c r="C31" s="60" t="s">
        <v>88</v>
      </c>
      <c r="D31" s="62">
        <v>3</v>
      </c>
    </row>
    <row r="32" spans="1:4" ht="47.25">
      <c r="A32" s="37" t="s">
        <v>7</v>
      </c>
      <c r="B32" s="30" t="s">
        <v>118</v>
      </c>
      <c r="C32" s="10" t="s">
        <v>5</v>
      </c>
      <c r="D32" s="16">
        <v>1</v>
      </c>
    </row>
    <row r="33" ht="6" customHeight="1"/>
    <row r="34" ht="4.5" customHeight="1"/>
    <row r="35" spans="1:8" ht="15">
      <c r="A35" s="3" t="s">
        <v>34</v>
      </c>
      <c r="B35" s="4"/>
      <c r="C35" s="3"/>
      <c r="D35" s="36"/>
      <c r="E35" s="3"/>
      <c r="F35" s="3"/>
      <c r="G35" s="3"/>
      <c r="H35" s="3"/>
    </row>
    <row r="36" spans="1:8" ht="15">
      <c r="A36" s="3"/>
      <c r="B36" s="4"/>
      <c r="C36" s="3"/>
      <c r="D36" s="36"/>
      <c r="E36" s="3"/>
      <c r="F36" s="3"/>
      <c r="G36" s="3"/>
      <c r="H36" s="3"/>
    </row>
    <row r="37" spans="1:8" ht="15" hidden="1">
      <c r="A37" s="3"/>
      <c r="B37" s="4"/>
      <c r="C37" s="3"/>
      <c r="D37" s="36"/>
      <c r="E37" s="3"/>
      <c r="F37" s="3"/>
      <c r="G37" s="3"/>
      <c r="H37" s="3"/>
    </row>
    <row r="38" spans="1:8" ht="15">
      <c r="A38" s="3" t="s">
        <v>33</v>
      </c>
      <c r="B38" s="4"/>
      <c r="C38" s="3"/>
      <c r="D38" s="36"/>
      <c r="E38" s="3"/>
      <c r="F38" s="3"/>
      <c r="G38" s="3"/>
      <c r="H38" s="3"/>
    </row>
  </sheetData>
  <sheetProtection/>
  <mergeCells count="2">
    <mergeCell ref="A2:B2"/>
    <mergeCell ref="A4:B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2006-11-28T10:19:26Z</dcterms:created>
  <dcterms:modified xsi:type="dcterms:W3CDTF">2011-07-19T20:32:26Z</dcterms:modified>
  <cp:category/>
  <cp:version/>
  <cp:contentType/>
  <cp:contentStatus/>
</cp:coreProperties>
</file>