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<sst xmlns="http://schemas.openxmlformats.org/spreadsheetml/2006/main" count="78" uniqueCount="74">
  <si>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</si>
  <si>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</si>
  <si>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</si>
  <si>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</si>
  <si>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</si>
  <si>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</si>
  <si>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</si>
  <si>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</si>
  <si>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</si>
  <si>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</si>
  <si>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</si>
  <si>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</si>
  <si>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</si>
  <si>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</si>
  <si>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</si>
  <si>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</si>
  <si>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</si>
  <si>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6.1.apakšpunkts</t>
  </si>
  <si>
    <t>6.3.apakšpunkts</t>
  </si>
  <si>
    <t>6.5.apskšpunkts</t>
  </si>
  <si>
    <t>6.6.apakšpunkts</t>
  </si>
  <si>
    <t>6.7.apakšpunkts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</si>
  <si>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</si>
  <si>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</si>
  <si>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</si>
  <si>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</si>
  <si>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</si>
  <si>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</si>
  <si>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</si>
  <si>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</si>
  <si>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</si>
  <si>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</si>
  <si>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</si>
  <si>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</si>
  <si>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</si>
  <si>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</si>
  <si>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</si>
  <si>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</si>
  <si>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</si>
  <si>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</si>
  <si>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</si>
  <si>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</si>
  <si>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</si>
  <si>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</si>
  <si>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6.8.apakšpunkts</t>
  </si>
  <si>
    <t>"Par grozījumiem Rēzeknes novada pašvaldības 2009.gada 3.decembra saistošajos noteikumos Nr.11 „Par Rēzeknes novada pašvaldības nodevām””</t>
  </si>
  <si>
    <t>6.9.apakšpunkts</t>
  </si>
  <si>
    <t>6.10.apakšpunkts</t>
  </si>
  <si>
    <t>6.11.apakšpunkts</t>
  </si>
  <si>
    <t>6.12.apakšpunkts</t>
  </si>
  <si>
    <t>9.punkts</t>
  </si>
  <si>
    <t>15.punkts</t>
  </si>
  <si>
    <t>20.1.apakšpunkts</t>
  </si>
  <si>
    <t>20.2.apakšpunkts</t>
  </si>
  <si>
    <t>20.3.apakšpunkts</t>
  </si>
  <si>
    <t>20.4.apakšpunkts</t>
  </si>
  <si>
    <t>20.5.apakšpunkts</t>
  </si>
  <si>
    <t>20.6.apakšpunkts</t>
  </si>
  <si>
    <t>20.7.apakšpunkts</t>
  </si>
  <si>
    <t>21.1.apakšpunkts</t>
  </si>
  <si>
    <t>21.2.apakšpunkts</t>
  </si>
  <si>
    <t>21.3.apakšpunkts</t>
  </si>
  <si>
    <t>21.4.apakšpunkts</t>
  </si>
  <si>
    <t>21.5.apakšpunkts</t>
  </si>
  <si>
    <t>21.6.apakšpunkts</t>
  </si>
  <si>
    <t>21.7.apakšpunkts</t>
  </si>
  <si>
    <t>21.8.apakšpunkts</t>
  </si>
  <si>
    <t>25.punkts</t>
  </si>
  <si>
    <t>30.</t>
  </si>
  <si>
    <t>31.</t>
  </si>
  <si>
    <t>32.</t>
  </si>
  <si>
    <t>26.punkts</t>
  </si>
  <si>
    <t>Pielikums Rēzeknes novada pašvaldības 2013.gada __._________ saistošajiem noteikumiem Nr.___  „Par grozījumiem Rēzeknes novada pašvaldības 2009.gada 3.decembra saistošajos noteikumos Nr.11 „Par Rēzeknes novada pašvaldības nodevām””</t>
  </si>
  <si>
    <t>33.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</si>
</sst>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9" fillId="33" borderId="10" xfId="55" applyFont="1" applyFill="1" applyBorder="1" applyAlignment="1">
      <alignment horizontal="center" vertical="center" wrapText="1"/>
      <protection/>
    </xf>
    <xf numFmtId="0" fontId="49" fillId="33" borderId="10" xfId="55" applyFont="1" applyFill="1" applyBorder="1" applyAlignment="1">
      <alignment vertical="center" wrapText="1"/>
      <protection/>
    </xf>
    <xf numFmtId="4" fontId="49" fillId="0" borderId="10" xfId="55" applyNumberFormat="1" applyFont="1" applyFill="1" applyBorder="1" applyAlignment="1">
      <alignment horizontal="right" vertical="center" wrapText="1"/>
      <protection/>
    </xf>
    <xf numFmtId="164" fontId="49" fillId="0" borderId="10" xfId="55" applyNumberFormat="1" applyFont="1" applyFill="1" applyBorder="1" applyAlignment="1">
      <alignment horizontal="right" vertical="center" wrapText="1"/>
      <protection/>
    </xf>
    <xf numFmtId="4" fontId="49" fillId="35" borderId="10" xfId="55" applyNumberFormat="1" applyFont="1" applyFill="1" applyBorder="1" applyAlignment="1">
      <alignment horizontal="right" vertical="center" wrapText="1"/>
      <protection/>
    </xf>
    <xf numFmtId="164" fontId="49" fillId="35" borderId="10" xfId="55" applyNumberFormat="1" applyFont="1" applyFill="1" applyBorder="1" applyAlignment="1">
      <alignment horizontal="right" vertical="center" wrapText="1"/>
      <protection/>
    </xf>
    <xf numFmtId="0" fontId="49" fillId="0" borderId="10" xfId="55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right" vertical="center"/>
      <protection/>
    </xf>
    <xf numFmtId="0" fontId="7" fillId="0" borderId="10" xfId="55" applyFont="1" applyFill="1" applyBorder="1" applyAlignment="1">
      <alignment horizontal="right" vertical="center"/>
      <protection/>
    </xf>
    <xf numFmtId="4" fontId="7" fillId="0" borderId="10" xfId="55" applyNumberFormat="1" applyFont="1" applyFill="1" applyBorder="1" applyAlignment="1">
      <alignment horizontal="right" vertical="center"/>
      <protection/>
    </xf>
    <xf numFmtId="164" fontId="7" fillId="0" borderId="10" xfId="55" applyNumberFormat="1" applyFont="1" applyFill="1" applyBorder="1" applyAlignment="1">
      <alignment horizontal="right" vertical="center"/>
      <protection/>
    </xf>
    <xf numFmtId="4" fontId="7" fillId="35" borderId="10" xfId="55" applyNumberFormat="1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7" fillId="33" borderId="19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2">
      <selection activeCell="A40" sqref="A40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5.5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7.5" customHeight="1">
      <c r="A2" s="3"/>
      <c r="B2" s="3"/>
      <c r="C2" s="3"/>
      <c r="D2" s="3"/>
      <c r="E2" s="3"/>
      <c r="F2" s="10" t="s">
        <v>11</v>
      </c>
      <c r="G2" s="40" t="s">
        <v>72</v>
      </c>
      <c r="H2" s="40"/>
      <c r="I2" s="11"/>
    </row>
    <row r="3" spans="1:9" ht="35.25" customHeight="1">
      <c r="A3" s="34" t="s">
        <v>12</v>
      </c>
      <c r="B3" s="35"/>
      <c r="C3" s="35"/>
      <c r="D3" s="35"/>
      <c r="E3" s="35"/>
      <c r="F3" s="35"/>
      <c r="G3" s="35"/>
      <c r="H3" s="36"/>
      <c r="I3" s="9"/>
    </row>
    <row r="4" spans="1:9" ht="15" customHeight="1">
      <c r="A4" s="37"/>
      <c r="B4" s="38"/>
      <c r="C4" s="38"/>
      <c r="D4" s="38"/>
      <c r="E4" s="38"/>
      <c r="F4" s="38"/>
      <c r="G4" s="38"/>
      <c r="H4" s="39"/>
      <c r="I4" s="9"/>
    </row>
    <row r="5" spans="1:8" s="5" customFormat="1" ht="51.75" customHeight="1">
      <c r="A5" s="31" t="s">
        <v>13</v>
      </c>
      <c r="B5" s="32"/>
      <c r="C5" s="33" t="s">
        <v>45</v>
      </c>
      <c r="D5" s="33"/>
      <c r="E5" s="33"/>
      <c r="F5" s="33"/>
      <c r="G5" s="33"/>
      <c r="H5" s="33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17</v>
      </c>
      <c r="C7" s="1">
        <v>2</v>
      </c>
      <c r="D7" s="2">
        <f>C7/0.702804</f>
        <v>2.845743621265673</v>
      </c>
      <c r="E7" s="1">
        <f aca="true" t="shared" si="0" ref="E7:E22">ROUND(D7,2)</f>
        <v>2.85</v>
      </c>
      <c r="F7" s="1">
        <f aca="true" t="shared" si="1" ref="F7:F13">E7-G7</f>
        <v>0.4946280991735539</v>
      </c>
      <c r="G7" s="1">
        <f aca="true" t="shared" si="2" ref="G7:G13">E7/1.21</f>
        <v>2.355371900826446</v>
      </c>
      <c r="H7" s="2">
        <f aca="true" t="shared" si="3" ref="H7:H13">E7-D7</f>
        <v>0.004256378734327271</v>
      </c>
    </row>
    <row r="8" spans="1:8" s="7" customFormat="1" ht="15.75">
      <c r="A8" s="6" t="s">
        <v>5</v>
      </c>
      <c r="B8" s="12" t="s">
        <v>17</v>
      </c>
      <c r="C8" s="1">
        <v>5</v>
      </c>
      <c r="D8" s="2">
        <f aca="true" t="shared" si="4" ref="D8:D27">C8/0.702804</f>
        <v>7.114359053164183</v>
      </c>
      <c r="E8" s="1">
        <f t="shared" si="0"/>
        <v>7.11</v>
      </c>
      <c r="F8" s="1">
        <f t="shared" si="1"/>
        <v>1.2339669421487605</v>
      </c>
      <c r="G8" s="1">
        <f t="shared" si="2"/>
        <v>5.87603305785124</v>
      </c>
      <c r="H8" s="2">
        <f t="shared" si="3"/>
        <v>-0.0043590531641823915</v>
      </c>
    </row>
    <row r="9" spans="1:8" s="7" customFormat="1" ht="15.75">
      <c r="A9" s="6" t="s">
        <v>6</v>
      </c>
      <c r="B9" s="12" t="s">
        <v>18</v>
      </c>
      <c r="C9" s="1">
        <v>3</v>
      </c>
      <c r="D9" s="2">
        <f t="shared" si="4"/>
        <v>4.2686154318985094</v>
      </c>
      <c r="E9" s="1">
        <f t="shared" si="0"/>
        <v>4.27</v>
      </c>
      <c r="F9" s="1">
        <f t="shared" si="1"/>
        <v>0.7410743801652893</v>
      </c>
      <c r="G9" s="1">
        <f t="shared" si="2"/>
        <v>3.5289256198347103</v>
      </c>
      <c r="H9" s="2">
        <f t="shared" si="3"/>
        <v>0.0013845681014901245</v>
      </c>
    </row>
    <row r="10" spans="1:8" s="7" customFormat="1" ht="15.75">
      <c r="A10" s="6" t="s">
        <v>7</v>
      </c>
      <c r="B10" s="12" t="s">
        <v>19</v>
      </c>
      <c r="C10" s="1">
        <v>0.5</v>
      </c>
      <c r="D10" s="2">
        <f t="shared" si="4"/>
        <v>0.7114359053164182</v>
      </c>
      <c r="E10" s="1">
        <f t="shared" si="0"/>
        <v>0.71</v>
      </c>
      <c r="F10" s="1">
        <f t="shared" si="1"/>
        <v>0.1232231404958678</v>
      </c>
      <c r="G10" s="1">
        <f t="shared" si="2"/>
        <v>0.5867768595041322</v>
      </c>
      <c r="H10" s="2">
        <f t="shared" si="3"/>
        <v>-0.00143590531641824</v>
      </c>
    </row>
    <row r="11" spans="1:8" s="7" customFormat="1" ht="15.75">
      <c r="A11" s="6" t="s">
        <v>8</v>
      </c>
      <c r="B11" s="12" t="s">
        <v>20</v>
      </c>
      <c r="C11" s="1">
        <v>1.5</v>
      </c>
      <c r="D11" s="2">
        <f t="shared" si="4"/>
        <v>2.1343077159492547</v>
      </c>
      <c r="E11" s="1">
        <f t="shared" si="0"/>
        <v>2.13</v>
      </c>
      <c r="F11" s="1">
        <f>E11-G11</f>
        <v>0.3696694214876033</v>
      </c>
      <c r="G11" s="1">
        <f>E11/1.21</f>
        <v>1.7603305785123966</v>
      </c>
      <c r="H11" s="2">
        <f>E11-D11</f>
        <v>-0.004307715949254831</v>
      </c>
    </row>
    <row r="12" spans="1:8" s="7" customFormat="1" ht="15.75">
      <c r="A12" s="6" t="s">
        <v>9</v>
      </c>
      <c r="B12" s="12" t="s">
        <v>21</v>
      </c>
      <c r="C12" s="1">
        <v>2</v>
      </c>
      <c r="D12" s="2">
        <f>C12/0.702804</f>
        <v>2.845743621265673</v>
      </c>
      <c r="E12" s="1">
        <f t="shared" si="0"/>
        <v>2.85</v>
      </c>
      <c r="F12" s="1">
        <f>E12-G12</f>
        <v>0.4946280991735539</v>
      </c>
      <c r="G12" s="1">
        <f>E12/1.21</f>
        <v>2.355371900826446</v>
      </c>
      <c r="H12" s="2">
        <f>E12-D12</f>
        <v>0.004256378734327271</v>
      </c>
    </row>
    <row r="13" spans="1:8" s="7" customFormat="1" ht="15.75">
      <c r="A13" s="6" t="s">
        <v>22</v>
      </c>
      <c r="B13" s="12" t="s">
        <v>44</v>
      </c>
      <c r="C13" s="1">
        <v>1.5</v>
      </c>
      <c r="D13" s="2">
        <f>C13/0.702804</f>
        <v>2.1343077159492547</v>
      </c>
      <c r="E13" s="1">
        <f t="shared" si="0"/>
        <v>2.13</v>
      </c>
      <c r="F13" s="1">
        <f t="shared" si="1"/>
        <v>0.3696694214876033</v>
      </c>
      <c r="G13" s="1">
        <f t="shared" si="2"/>
        <v>1.7603305785123966</v>
      </c>
      <c r="H13" s="2">
        <f t="shared" si="3"/>
        <v>-0.004307715949254831</v>
      </c>
    </row>
    <row r="14" spans="1:8" s="7" customFormat="1" ht="15.75">
      <c r="A14" s="6" t="s">
        <v>23</v>
      </c>
      <c r="B14" s="12" t="s">
        <v>46</v>
      </c>
      <c r="C14" s="1">
        <v>3</v>
      </c>
      <c r="D14" s="2">
        <f t="shared" si="4"/>
        <v>4.2686154318985094</v>
      </c>
      <c r="E14" s="1">
        <f t="shared" si="0"/>
        <v>4.27</v>
      </c>
      <c r="F14" s="1">
        <f>E14-G14</f>
        <v>0.7410743801652893</v>
      </c>
      <c r="G14" s="1">
        <f>E14/1.21</f>
        <v>3.5289256198347103</v>
      </c>
      <c r="H14" s="2">
        <f>E14-D14</f>
        <v>0.0013845681014901245</v>
      </c>
    </row>
    <row r="15" spans="1:8" s="7" customFormat="1" ht="15.75">
      <c r="A15" s="6" t="s">
        <v>24</v>
      </c>
      <c r="B15" s="12" t="s">
        <v>47</v>
      </c>
      <c r="C15" s="1">
        <v>1.5</v>
      </c>
      <c r="D15" s="2">
        <f t="shared" si="4"/>
        <v>2.1343077159492547</v>
      </c>
      <c r="E15" s="1">
        <f t="shared" si="0"/>
        <v>2.13</v>
      </c>
      <c r="F15" s="1">
        <f aca="true" t="shared" si="5" ref="F15:F27">E15-G15</f>
        <v>0.3696694214876033</v>
      </c>
      <c r="G15" s="1">
        <f aca="true" t="shared" si="6" ref="G15:G27">E15/1.21</f>
        <v>1.7603305785123966</v>
      </c>
      <c r="H15" s="2">
        <f aca="true" t="shared" si="7" ref="H15:H27">E15-D15</f>
        <v>-0.004307715949254831</v>
      </c>
    </row>
    <row r="16" spans="1:8" s="7" customFormat="1" ht="15.75">
      <c r="A16" s="6" t="s">
        <v>25</v>
      </c>
      <c r="B16" s="12" t="s">
        <v>47</v>
      </c>
      <c r="C16" s="1">
        <v>3</v>
      </c>
      <c r="D16" s="2">
        <v>0.702804</v>
      </c>
      <c r="E16" s="1">
        <f t="shared" si="0"/>
        <v>0.7</v>
      </c>
      <c r="F16" s="1">
        <f t="shared" si="5"/>
        <v>0.12148760330578512</v>
      </c>
      <c r="G16" s="1">
        <f t="shared" si="6"/>
        <v>0.5785123966942148</v>
      </c>
      <c r="H16" s="2">
        <f t="shared" si="7"/>
        <v>-0.0028040000000000287</v>
      </c>
    </row>
    <row r="17" spans="1:8" s="7" customFormat="1" ht="15.75">
      <c r="A17" s="6" t="s">
        <v>26</v>
      </c>
      <c r="B17" s="12" t="s">
        <v>48</v>
      </c>
      <c r="C17" s="1">
        <v>1.5</v>
      </c>
      <c r="D17" s="2">
        <f>C17/0.702804</f>
        <v>2.1343077159492547</v>
      </c>
      <c r="E17" s="1">
        <f t="shared" si="0"/>
        <v>2.13</v>
      </c>
      <c r="F17" s="1">
        <f>E17-G17</f>
        <v>0.3696694214876033</v>
      </c>
      <c r="G17" s="1">
        <f>E17/1.21</f>
        <v>1.7603305785123966</v>
      </c>
      <c r="H17" s="2">
        <f>E17-D17</f>
        <v>-0.004307715949254831</v>
      </c>
    </row>
    <row r="18" spans="1:8" s="7" customFormat="1" ht="15.75">
      <c r="A18" s="6" t="s">
        <v>27</v>
      </c>
      <c r="B18" s="12" t="s">
        <v>49</v>
      </c>
      <c r="C18" s="1">
        <v>0.4</v>
      </c>
      <c r="D18" s="2">
        <f t="shared" si="4"/>
        <v>0.5691487242531347</v>
      </c>
      <c r="E18" s="1">
        <f t="shared" si="0"/>
        <v>0.57</v>
      </c>
      <c r="F18" s="1">
        <f t="shared" si="5"/>
        <v>0.09892561983471071</v>
      </c>
      <c r="G18" s="1">
        <f t="shared" si="6"/>
        <v>0.47107438016528924</v>
      </c>
      <c r="H18" s="2">
        <f t="shared" si="7"/>
        <v>0.0008512757468652765</v>
      </c>
    </row>
    <row r="19" spans="1:8" s="7" customFormat="1" ht="15.75">
      <c r="A19" s="6" t="s">
        <v>28</v>
      </c>
      <c r="B19" s="12" t="s">
        <v>50</v>
      </c>
      <c r="C19" s="1">
        <v>15</v>
      </c>
      <c r="D19" s="2">
        <f>C19/0.702804</f>
        <v>21.343077159492548</v>
      </c>
      <c r="E19" s="1">
        <f t="shared" si="0"/>
        <v>21.34</v>
      </c>
      <c r="F19" s="1">
        <f>E19-G19</f>
        <v>3.703636363636363</v>
      </c>
      <c r="G19" s="1">
        <f>E19/1.21</f>
        <v>17.636363636363637</v>
      </c>
      <c r="H19" s="2">
        <f>E19-D19</f>
        <v>-0.003077159492548276</v>
      </c>
    </row>
    <row r="20" spans="1:8" s="7" customFormat="1" ht="15.75">
      <c r="A20" s="6" t="s">
        <v>29</v>
      </c>
      <c r="B20" s="12" t="s">
        <v>51</v>
      </c>
      <c r="C20" s="1">
        <v>5</v>
      </c>
      <c r="D20" s="2">
        <f>C20/0.702804</f>
        <v>7.114359053164183</v>
      </c>
      <c r="E20" s="1">
        <f t="shared" si="0"/>
        <v>7.11</v>
      </c>
      <c r="F20" s="1">
        <f>E20-G20</f>
        <v>1.2339669421487605</v>
      </c>
      <c r="G20" s="1">
        <f>E20/1.21</f>
        <v>5.87603305785124</v>
      </c>
      <c r="H20" s="2">
        <f>E20-D20</f>
        <v>-0.0043590531641823915</v>
      </c>
    </row>
    <row r="21" spans="1:8" s="7" customFormat="1" ht="15.75">
      <c r="A21" s="6" t="s">
        <v>30</v>
      </c>
      <c r="B21" s="12" t="s">
        <v>52</v>
      </c>
      <c r="C21" s="1">
        <v>20</v>
      </c>
      <c r="D21" s="2">
        <f>C21/0.702804</f>
        <v>28.45743621265673</v>
      </c>
      <c r="E21" s="1">
        <f t="shared" si="0"/>
        <v>28.46</v>
      </c>
      <c r="F21" s="1">
        <f>E21-G21</f>
        <v>4.939338842975207</v>
      </c>
      <c r="G21" s="1">
        <f>E21/1.21</f>
        <v>23.520661157024794</v>
      </c>
      <c r="H21" s="2">
        <f>E21-D21</f>
        <v>0.0025637873432700076</v>
      </c>
    </row>
    <row r="22" spans="1:8" s="7" customFormat="1" ht="15.75">
      <c r="A22" s="6" t="s">
        <v>31</v>
      </c>
      <c r="B22" s="12" t="s">
        <v>53</v>
      </c>
      <c r="C22" s="1">
        <v>10</v>
      </c>
      <c r="D22" s="2">
        <f t="shared" si="4"/>
        <v>14.228718106328365</v>
      </c>
      <c r="E22" s="1">
        <f t="shared" si="0"/>
        <v>14.23</v>
      </c>
      <c r="F22" s="1">
        <f t="shared" si="5"/>
        <v>2.4696694214876036</v>
      </c>
      <c r="G22" s="1">
        <f t="shared" si="6"/>
        <v>11.760330578512397</v>
      </c>
      <c r="H22" s="2">
        <f t="shared" si="7"/>
        <v>0.0012818936716350038</v>
      </c>
    </row>
    <row r="23" spans="1:8" s="7" customFormat="1" ht="15.75">
      <c r="A23" s="6" t="s">
        <v>32</v>
      </c>
      <c r="B23" s="12" t="s">
        <v>54</v>
      </c>
      <c r="C23" s="1">
        <v>5</v>
      </c>
      <c r="D23" s="2">
        <f t="shared" si="4"/>
        <v>7.114359053164183</v>
      </c>
      <c r="E23" s="1">
        <f>ROUND(D23,2)</f>
        <v>7.11</v>
      </c>
      <c r="F23" s="1">
        <f t="shared" si="5"/>
        <v>1.2339669421487605</v>
      </c>
      <c r="G23" s="1">
        <f t="shared" si="6"/>
        <v>5.87603305785124</v>
      </c>
      <c r="H23" s="2">
        <f t="shared" si="7"/>
        <v>-0.0043590531641823915</v>
      </c>
    </row>
    <row r="24" spans="1:8" s="7" customFormat="1" ht="15.75">
      <c r="A24" s="6" t="s">
        <v>33</v>
      </c>
      <c r="B24" s="12" t="s">
        <v>55</v>
      </c>
      <c r="C24" s="1">
        <v>10</v>
      </c>
      <c r="D24" s="2">
        <f t="shared" si="4"/>
        <v>14.228718106328365</v>
      </c>
      <c r="E24" s="1">
        <f>ROUND(D24,2)</f>
        <v>14.23</v>
      </c>
      <c r="F24" s="1">
        <f t="shared" si="5"/>
        <v>2.4696694214876036</v>
      </c>
      <c r="G24" s="1">
        <f t="shared" si="6"/>
        <v>11.760330578512397</v>
      </c>
      <c r="H24" s="2">
        <f t="shared" si="7"/>
        <v>0.0012818936716350038</v>
      </c>
    </row>
    <row r="25" spans="1:8" s="7" customFormat="1" ht="15.75">
      <c r="A25" s="6" t="s">
        <v>34</v>
      </c>
      <c r="B25" s="12" t="s">
        <v>56</v>
      </c>
      <c r="C25" s="1">
        <v>5</v>
      </c>
      <c r="D25" s="2">
        <f t="shared" si="4"/>
        <v>7.114359053164183</v>
      </c>
      <c r="E25" s="1">
        <f aca="true" t="shared" si="8" ref="E25:E39">ROUND(D25,2)</f>
        <v>7.11</v>
      </c>
      <c r="F25" s="1">
        <f t="shared" si="5"/>
        <v>1.2339669421487605</v>
      </c>
      <c r="G25" s="1">
        <f t="shared" si="6"/>
        <v>5.87603305785124</v>
      </c>
      <c r="H25" s="2">
        <f t="shared" si="7"/>
        <v>-0.0043590531641823915</v>
      </c>
    </row>
    <row r="26" spans="1:8" s="7" customFormat="1" ht="15.75">
      <c r="A26" s="6" t="s">
        <v>35</v>
      </c>
      <c r="B26" s="12" t="s">
        <v>57</v>
      </c>
      <c r="C26" s="1">
        <v>5</v>
      </c>
      <c r="D26" s="2">
        <f t="shared" si="4"/>
        <v>7.114359053164183</v>
      </c>
      <c r="E26" s="1">
        <f t="shared" si="8"/>
        <v>7.11</v>
      </c>
      <c r="F26" s="1">
        <f t="shared" si="5"/>
        <v>1.2339669421487605</v>
      </c>
      <c r="G26" s="1">
        <f t="shared" si="6"/>
        <v>5.87603305785124</v>
      </c>
      <c r="H26" s="2">
        <f t="shared" si="7"/>
        <v>-0.0043590531641823915</v>
      </c>
    </row>
    <row r="27" spans="1:8" s="7" customFormat="1" ht="15.75">
      <c r="A27" s="6" t="s">
        <v>36</v>
      </c>
      <c r="B27" s="12" t="s">
        <v>58</v>
      </c>
      <c r="C27" s="1">
        <v>7</v>
      </c>
      <c r="D27" s="2">
        <f t="shared" si="4"/>
        <v>9.960102674429855</v>
      </c>
      <c r="E27" s="1">
        <f t="shared" si="8"/>
        <v>9.96</v>
      </c>
      <c r="F27" s="1">
        <f t="shared" si="5"/>
        <v>1.7285950413223148</v>
      </c>
      <c r="G27" s="1">
        <f t="shared" si="6"/>
        <v>8.231404958677686</v>
      </c>
      <c r="H27" s="2">
        <f t="shared" si="7"/>
        <v>-0.00010267442985423259</v>
      </c>
    </row>
    <row r="28" spans="1:8" s="7" customFormat="1" ht="15.75">
      <c r="A28" s="6" t="s">
        <v>37</v>
      </c>
      <c r="B28" s="12" t="s">
        <v>59</v>
      </c>
      <c r="C28" s="1">
        <v>10</v>
      </c>
      <c r="D28" s="2">
        <f aca="true" t="shared" si="9" ref="D28:D39">C28/0.702804</f>
        <v>14.228718106328365</v>
      </c>
      <c r="E28" s="1">
        <f t="shared" si="8"/>
        <v>14.23</v>
      </c>
      <c r="F28" s="1">
        <f>E28-G28</f>
        <v>2.4696694214876036</v>
      </c>
      <c r="G28" s="1">
        <f>E28/1.21</f>
        <v>11.760330578512397</v>
      </c>
      <c r="H28" s="2">
        <f>E28-D28</f>
        <v>0.0012818936716350038</v>
      </c>
    </row>
    <row r="29" spans="1:8" s="7" customFormat="1" ht="15.75">
      <c r="A29" s="6" t="s">
        <v>38</v>
      </c>
      <c r="B29" s="12" t="s">
        <v>60</v>
      </c>
      <c r="C29" s="1">
        <v>15</v>
      </c>
      <c r="D29" s="2">
        <f t="shared" si="9"/>
        <v>21.343077159492548</v>
      </c>
      <c r="E29" s="1">
        <f t="shared" si="8"/>
        <v>21.34</v>
      </c>
      <c r="F29" s="1">
        <f>E29-G29</f>
        <v>3.703636363636363</v>
      </c>
      <c r="G29" s="1">
        <f>E29/1.21</f>
        <v>17.636363636363637</v>
      </c>
      <c r="H29" s="2">
        <f>E29-D29</f>
        <v>-0.003077159492548276</v>
      </c>
    </row>
    <row r="30" spans="1:8" s="7" customFormat="1" ht="15.75">
      <c r="A30" s="6" t="s">
        <v>39</v>
      </c>
      <c r="B30" s="12" t="s">
        <v>61</v>
      </c>
      <c r="C30" s="1">
        <v>10</v>
      </c>
      <c r="D30" s="2">
        <f t="shared" si="9"/>
        <v>14.228718106328365</v>
      </c>
      <c r="E30" s="1">
        <f t="shared" si="8"/>
        <v>14.23</v>
      </c>
      <c r="F30" s="1">
        <f>E30-G30</f>
        <v>2.4696694214876036</v>
      </c>
      <c r="G30" s="1">
        <f>E30/1.21</f>
        <v>11.760330578512397</v>
      </c>
      <c r="H30" s="2">
        <f>E30-D30</f>
        <v>0.0012818936716350038</v>
      </c>
    </row>
    <row r="31" spans="1:8" s="7" customFormat="1" ht="15.75">
      <c r="A31" s="25">
        <v>25</v>
      </c>
      <c r="B31" s="12" t="s">
        <v>62</v>
      </c>
      <c r="C31" s="1">
        <v>15</v>
      </c>
      <c r="D31" s="2">
        <f t="shared" si="9"/>
        <v>21.343077159492548</v>
      </c>
      <c r="E31" s="1">
        <f t="shared" si="8"/>
        <v>21.34</v>
      </c>
      <c r="F31" s="1">
        <f>E31-G31</f>
        <v>3.703636363636363</v>
      </c>
      <c r="G31" s="1">
        <f>E31/1.21</f>
        <v>17.636363636363637</v>
      </c>
      <c r="H31" s="2">
        <f>E31-D31</f>
        <v>-0.003077159492548276</v>
      </c>
    </row>
    <row r="32" spans="1:8" s="7" customFormat="1" ht="15.75">
      <c r="A32" s="25" t="s">
        <v>40</v>
      </c>
      <c r="B32" s="12" t="s">
        <v>63</v>
      </c>
      <c r="C32" s="28">
        <v>10</v>
      </c>
      <c r="D32" s="29">
        <f t="shared" si="9"/>
        <v>14.228718106328365</v>
      </c>
      <c r="E32" s="1">
        <f t="shared" si="8"/>
        <v>14.23</v>
      </c>
      <c r="F32" s="1">
        <f aca="true" t="shared" si="10" ref="F32:F39">E32-G32</f>
        <v>2.4696694214876036</v>
      </c>
      <c r="G32" s="1">
        <f aca="true" t="shared" si="11" ref="G32:G39">E32/1.21</f>
        <v>11.760330578512397</v>
      </c>
      <c r="H32" s="2">
        <f aca="true" t="shared" si="12" ref="H32:H39">E32-D32</f>
        <v>0.0012818936716350038</v>
      </c>
    </row>
    <row r="33" spans="1:8" s="7" customFormat="1" ht="15.75">
      <c r="A33" s="25" t="s">
        <v>41</v>
      </c>
      <c r="B33" s="12" t="s">
        <v>64</v>
      </c>
      <c r="C33" s="28">
        <v>50</v>
      </c>
      <c r="D33" s="29">
        <f t="shared" si="9"/>
        <v>71.14359053164182</v>
      </c>
      <c r="E33" s="1">
        <f t="shared" si="8"/>
        <v>71.14</v>
      </c>
      <c r="F33" s="1">
        <f t="shared" si="10"/>
        <v>12.34661157024793</v>
      </c>
      <c r="G33" s="1">
        <f t="shared" si="11"/>
        <v>58.79338842975207</v>
      </c>
      <c r="H33" s="2">
        <f t="shared" si="12"/>
        <v>-0.003590531641819439</v>
      </c>
    </row>
    <row r="34" spans="1:8" s="7" customFormat="1" ht="15.75">
      <c r="A34" s="25" t="s">
        <v>42</v>
      </c>
      <c r="B34" s="12" t="s">
        <v>65</v>
      </c>
      <c r="C34" s="28">
        <v>25</v>
      </c>
      <c r="D34" s="29">
        <f t="shared" si="9"/>
        <v>35.57179526582091</v>
      </c>
      <c r="E34" s="1">
        <f t="shared" si="8"/>
        <v>35.57</v>
      </c>
      <c r="F34" s="1">
        <f t="shared" si="10"/>
        <v>6.173305785123965</v>
      </c>
      <c r="G34" s="1">
        <f t="shared" si="11"/>
        <v>29.396694214876035</v>
      </c>
      <c r="H34" s="2">
        <f t="shared" si="12"/>
        <v>-0.0017952658209097194</v>
      </c>
    </row>
    <row r="35" spans="1:8" ht="15.75" customHeight="1">
      <c r="A35" s="25" t="s">
        <v>43</v>
      </c>
      <c r="B35" s="12" t="s">
        <v>66</v>
      </c>
      <c r="C35" s="28">
        <v>25</v>
      </c>
      <c r="D35" s="29">
        <f t="shared" si="9"/>
        <v>35.57179526582091</v>
      </c>
      <c r="E35" s="1">
        <f t="shared" si="8"/>
        <v>35.57</v>
      </c>
      <c r="F35" s="1">
        <f t="shared" si="10"/>
        <v>6.173305785123965</v>
      </c>
      <c r="G35" s="1">
        <f t="shared" si="11"/>
        <v>29.396694214876035</v>
      </c>
      <c r="H35" s="2">
        <f t="shared" si="12"/>
        <v>-0.0017952658209097194</v>
      </c>
    </row>
    <row r="36" spans="1:8" ht="15.75" customHeight="1">
      <c r="A36" s="25" t="s">
        <v>68</v>
      </c>
      <c r="B36" s="12" t="s">
        <v>67</v>
      </c>
      <c r="C36" s="28">
        <v>10</v>
      </c>
      <c r="D36" s="29">
        <f t="shared" si="9"/>
        <v>14.228718106328365</v>
      </c>
      <c r="E36" s="1">
        <f t="shared" si="8"/>
        <v>14.23</v>
      </c>
      <c r="F36" s="1">
        <f t="shared" si="10"/>
        <v>2.4696694214876036</v>
      </c>
      <c r="G36" s="1">
        <f t="shared" si="11"/>
        <v>11.760330578512397</v>
      </c>
      <c r="H36" s="2">
        <f t="shared" si="12"/>
        <v>0.0012818936716350038</v>
      </c>
    </row>
    <row r="37" spans="1:8" ht="15.75" customHeight="1">
      <c r="A37" s="25" t="s">
        <v>69</v>
      </c>
      <c r="B37" s="26" t="s">
        <v>67</v>
      </c>
      <c r="C37" s="28">
        <v>20</v>
      </c>
      <c r="D37" s="29">
        <f t="shared" si="9"/>
        <v>28.45743621265673</v>
      </c>
      <c r="E37" s="1">
        <f t="shared" si="8"/>
        <v>28.46</v>
      </c>
      <c r="F37" s="1">
        <f t="shared" si="10"/>
        <v>4.939338842975207</v>
      </c>
      <c r="G37" s="1">
        <f t="shared" si="11"/>
        <v>23.520661157024794</v>
      </c>
      <c r="H37" s="2">
        <f t="shared" si="12"/>
        <v>0.0025637873432700076</v>
      </c>
    </row>
    <row r="38" spans="1:8" ht="15.75" customHeight="1">
      <c r="A38" s="25" t="s">
        <v>70</v>
      </c>
      <c r="B38" s="26" t="s">
        <v>71</v>
      </c>
      <c r="C38" s="28">
        <v>5</v>
      </c>
      <c r="D38" s="29">
        <f t="shared" si="9"/>
        <v>7.114359053164183</v>
      </c>
      <c r="E38" s="1">
        <f t="shared" si="8"/>
        <v>7.11</v>
      </c>
      <c r="F38" s="1">
        <f t="shared" si="10"/>
        <v>1.2339669421487605</v>
      </c>
      <c r="G38" s="1">
        <f t="shared" si="11"/>
        <v>5.87603305785124</v>
      </c>
      <c r="H38" s="2">
        <f t="shared" si="12"/>
        <v>-0.0043590531641823915</v>
      </c>
    </row>
    <row r="39" spans="1:8" ht="18.75" customHeight="1">
      <c r="A39" s="41" t="s">
        <v>73</v>
      </c>
      <c r="B39" s="27" t="s">
        <v>71</v>
      </c>
      <c r="C39" s="28">
        <v>10</v>
      </c>
      <c r="D39" s="29">
        <f t="shared" si="9"/>
        <v>14.228718106328365</v>
      </c>
      <c r="E39" s="1">
        <f t="shared" si="8"/>
        <v>14.23</v>
      </c>
      <c r="F39" s="30">
        <f t="shared" si="10"/>
        <v>2.4696694214876036</v>
      </c>
      <c r="G39" s="1">
        <f t="shared" si="11"/>
        <v>11.760330578512397</v>
      </c>
      <c r="H39" s="2">
        <f t="shared" si="12"/>
        <v>0.0012818936716350038</v>
      </c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2013-09-17T11:43:07Z</cp:lastPrinted>
  <dcterms:created xsi:type="dcterms:W3CDTF">2013-07-04T07:17:56Z</dcterms:created>
  <dcterms:modified xsi:type="dcterms:W3CDTF">2013-09-21T13:39:44Z</dcterms:modified>
  <cp:category/>
  <cp:version/>
  <cp:contentType/>
  <cp:contentStatus/>
</cp:coreProperties>
</file>