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'2.pielikums'!$A$5:$IM$8</definedName>
    <definedName name="Excel_BuiltIn_Print_Titles_1">#REF!</definedName>
    <definedName name="_xlnm.Print_Area" localSheetId="0">'2.pielikums'!$A$1:$P$126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<sst xmlns="http://schemas.openxmlformats.org/spreadsheetml/2006/main" count="508" uniqueCount="338">
  <si>
    <t>A</t>
  </si>
  <si>
    <t>B</t>
  </si>
  <si>
    <t>Aizņēmumi</t>
  </si>
  <si>
    <t>2.pielikums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</si>
  <si>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</si>
  <si>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</si>
  <si>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</si>
  <si>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</si>
  <si>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</si>
  <si>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</si>
  <si>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</si>
  <si>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</si>
  <si>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</si>
  <si>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</si>
  <si>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</si>
  <si>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</si>
  <si>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</si>
  <si>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</si>
  <si>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</si>
  <si>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</si>
  <si>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</si>
  <si>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</si>
  <si>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</si>
  <si>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Parāds uz pārskata gada sākumu, euro</t>
  </si>
  <si>
    <t>F</t>
  </si>
  <si>
    <t>G</t>
  </si>
  <si>
    <t>H</t>
  </si>
  <si>
    <t xml:space="preserve">Rēzeknes novada pašvaldības </t>
  </si>
  <si>
    <t>2020. gada 23. janvāra saistošajiem noteikumiem Nr. 60</t>
  </si>
  <si>
    <t>Rēzeknes novada pašvaldības 2020. gada saistību apmērs saimnieciskajā gadā un turpmākajos gados</t>
  </si>
  <si>
    <t>Valsts kase</t>
  </si>
  <si>
    <t>ELFLA projekta"Dricānu vidusskolas sporta zāles celtniecība" īstenošanai</t>
  </si>
  <si>
    <t>09.08.2011</t>
  </si>
  <si>
    <t>ELFLA projekta "Lūznavas pagasta Lūznavas un Veczosnas ciemu ielu rekonstrukcija" īstenošanai</t>
  </si>
  <si>
    <t>28.07.2010</t>
  </si>
  <si>
    <t>ELFLA projekta Nr.10-01-L32100-000311 Kultūras nama vienk.rekonstr. Rikavas pagasta iedz.vajadz.īstenošanai</t>
  </si>
  <si>
    <t>04.07.2011</t>
  </si>
  <si>
    <t>ELFLA projekta Nr.10-01-L32100-000327 " Lūznavas muižas rekonstrukcija(ietverot lokālus rekonstrukcijas darbus)īstenošanai.</t>
  </si>
  <si>
    <t>17.04.2012</t>
  </si>
  <si>
    <t>27.06.2013</t>
  </si>
  <si>
    <t>ERAF projekta 'Ūdenssaimniecības attīstība Rēzeknes novada Stoļerovas pagasta Stoļerovas ciema" īstenošanai.</t>
  </si>
  <si>
    <t>ERAF projekts"Ūdenssaimniecības attīstība Rēzeknes novada Kaunatas ciemā"</t>
  </si>
  <si>
    <t>22.08.2012</t>
  </si>
  <si>
    <t>KPFI projekta Nr.KPFI-7/7"Oglekļa dioksīda emisiju samazināšana Rēzeknes novada pašvaldības izglītības iestāžu ēkās" Kaunatas pagastā īstenošanai.</t>
  </si>
  <si>
    <t>KPFI projekta Nr.KPFI-7/7" Oglekļa dioksīda emisiju samazināšana Rēzeknes novada pašvaldības izglītības iestāžu ēkās" Maltas pagastā īstenošanai.</t>
  </si>
  <si>
    <t>Rēzeknes novada Čornajas pagasta Čornajas ciema ūdenssaimniecības attīstība</t>
  </si>
  <si>
    <t>21.05.2013</t>
  </si>
  <si>
    <t>Rēzeknes novada Čornajas pagasta Ratnieku ciema ūdensssaimniecības attīstība</t>
  </si>
  <si>
    <t>ELFLA projekta,,Bērzgales kultūras nama vienkāršota rekonstrukcija un pieguļošās teritorijas labiekārtošana"īstenošanai</t>
  </si>
  <si>
    <t>28.04.2010</t>
  </si>
  <si>
    <t>ELFLA projekta(Nr.11-01-L32100-000259)"Stoļerovas pagasta saieta nama izveide"īstenošanai</t>
  </si>
  <si>
    <t>19.08.2014</t>
  </si>
  <si>
    <t>ELFLA projekta (Nr.16-01-AL15-A019.2201-000007) "Lūznavas muižas kompleksa ēku revitalizācija"</t>
  </si>
  <si>
    <t>10.08.2017</t>
  </si>
  <si>
    <t>ELFLA projekta(Nr.17-01-A00702-000052),, Pašvaldības ceļu infrastruktūras uzlabošana Rēzeknes novadā, 1. kārta"īstenošanai</t>
  </si>
  <si>
    <t>13.11.2018</t>
  </si>
  <si>
    <t xml:space="preserve">ELFLA projekta (Nr.17-01-AL15-A019.2203-000001) "Sociālo pakalpojumu punkts" īstenošanai </t>
  </si>
  <si>
    <t>09.03.2018</t>
  </si>
  <si>
    <t>ELFLA projekta( Nr.18-01-A00702-000006) ,, Pašvaldības ceļu infrastruktūras uzlabošana Rēzeknes novadā, 3. kārta"īstenošanai</t>
  </si>
  <si>
    <t>11.02.2019</t>
  </si>
  <si>
    <t>ELFLA projekta ( Nr.18-01-A00702-000013) ,, Pašvaldības ceļu infrastruktūras uzlabošana Rēzeknes novadā, 4.kārta"īstenošanai</t>
  </si>
  <si>
    <t>30.08.2018</t>
  </si>
  <si>
    <t>ELFLA projekta ( Nr.18-01-A00702-000113) ,, Pašvaldības ceļu infrastruktūras uzlabošana Rēzeknes novadā, 2. kārta'' īstenošanai</t>
  </si>
  <si>
    <t>02.09.2019</t>
  </si>
  <si>
    <t>ELFLA projekta,, Pagasta ceļa Nr.2"rekonstrukcija</t>
  </si>
  <si>
    <t>02.12.2010</t>
  </si>
  <si>
    <t>ELFLA projekts,, Lendžu ciema Kalnezeru skolas sporta zāles rekonstrukcija"</t>
  </si>
  <si>
    <t>12.05.2009</t>
  </si>
  <si>
    <t xml:space="preserve">ERAF projekta(Nr.3DP/3.4.1.1.0/13/APIA/CFLA/005/004) "Ūdenssaimniecībasattīstība Rēzeknes novada Silmalas pagasta Kruķu ciemā"īstenošana </t>
  </si>
  <si>
    <t>24.07.2014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</si>
  <si>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</si>
  <si>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</si>
  <si>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</si>
  <si>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ERAF projekta " Rēzeknes novada pašvaldības vidusskolu infrastruktūras attīstība" īstenošanai</t>
  </si>
  <si>
    <t>25.09.2014</t>
  </si>
  <si>
    <t>ERAF projekta ,,Ūdenssaimniecības attīstība Rēzeknes novada Bērzgales pagasta Bērzgales ciemā"īstenošanai</t>
  </si>
  <si>
    <t>ERAF projekta,, Ūdenssaimniecības infrastuktūras attīstība Vērēmu pagasta Iugulovas ciemā"</t>
  </si>
  <si>
    <t>ERAF projekts,, Rēzeknes novada Lendžu pagasta Lendžu ciema ūdenssaimniecības attīstība II kārta"</t>
  </si>
  <si>
    <t>30.04.2014</t>
  </si>
  <si>
    <t>ERAF projekts..Ūdenssaimniecības attīst''iba Audriņu pagasta Audriņu ciemā"</t>
  </si>
  <si>
    <t>14.06.2006</t>
  </si>
  <si>
    <t>ERAF"Ūdenssaimniecības attīstība Mākoņkalna pagasta ciemā Lipuški"</t>
  </si>
  <si>
    <t>02.09.2011</t>
  </si>
  <si>
    <t>EZF projekts,, Brīvdabas estrādes kompleksa būvniecība Lendžu pagasta Lendžu ciemā"</t>
  </si>
  <si>
    <t>22.11.2013</t>
  </si>
  <si>
    <t>EZF projekts"Mākoņkalna pagasta brīvā laika pavadīšanas centra izveide"</t>
  </si>
  <si>
    <t>19.03.2014</t>
  </si>
  <si>
    <t>EZF projekts,, Viraudas ezera teritorijas labiekārtošana izbūvējot laivu piestātni ar piebraukšanas laukumu Lendžu ciemā"</t>
  </si>
  <si>
    <t>19.06.2015</t>
  </si>
  <si>
    <t>KPFI projekta,, Komleksi risinājumi siltumnīcefekta gāzu emisiju samazināšanai Adamovas speciālajā internātpamatskolā" īstenošanai</t>
  </si>
  <si>
    <t>02.07.2014</t>
  </si>
  <si>
    <t>KPFI projekta(Nr.KPFI-10/79)"Tiskādu vidusskolas rekonstrukcija, kas atbilst zema enerģijas patēriņa ēkas prasībām" īstenošanai</t>
  </si>
  <si>
    <t>24.09.2012</t>
  </si>
  <si>
    <t>KPFI projekta(Nr.KPFI-15.4/59) Kompleksi risinājumi siltumnīcefekta gāzu emisiju samazināšanai Maltas vidusskolā īstenošanai</t>
  </si>
  <si>
    <t>13.03.2015</t>
  </si>
  <si>
    <t>KPFI projekta (Nr.KPFI-15.4/60) Kompleksi risinājumi siltumnīcefekta gāzu emisiju samazināšanai Maltas pirmskolas izglītības iestādē īstenošanai</t>
  </si>
  <si>
    <t>KPFI projekts Nr. KPFI-10/75 ,, Tiskādu speciālās internātskolas rekonstrukcija, kas atbilst zema enerģijas patēriņa ēkas prasībām"īstenošanai</t>
  </si>
  <si>
    <t>Latvijaas -Lietuvas pārrobežu sadarbības programmas projekta ( Nr.LLI-341) ,, Senioru sociālā iekļaušana"investīciju daļas īstenošanai</t>
  </si>
  <si>
    <t>Prioritārā investīciju projekta "" Industriālo teritoriju tīklojuma izveide uzņēmējdarbības veicināšanai Rēzeknes pilsētas, Rēzeknes un Viļānu novados"īstenošanai nepieciešamā būvprojekta izstrāde"īstenošanai</t>
  </si>
  <si>
    <t>01.06.2016</t>
  </si>
  <si>
    <t>20.11.2014</t>
  </si>
  <si>
    <t>RAF projekts,, Ūdenssaimniecības attīstība Rēzeknes novada Lendžu pagasta Lendžu ciemā"</t>
  </si>
  <si>
    <t>Rēzeknes novada Nagļu pagasta Nagļu ciema ūdenssaimniecības attīstība</t>
  </si>
  <si>
    <t>Sakstagala Jāņa Klīdzēja pamatskolas ēkas energoefektivitātes uzlabošana</t>
  </si>
  <si>
    <t>01.08.2018</t>
  </si>
  <si>
    <t xml:space="preserve">"Ūdenssaimniecības attīstība Rēzeknes novada Kantinieku pagasta Liužas ciemā" </t>
  </si>
  <si>
    <t>26.09.2012</t>
  </si>
  <si>
    <t>Ūdenssaimniecības attīstība Rēzeknes novada Sakstagala pagasta Ciskādu ciemā</t>
  </si>
  <si>
    <t>21.07.2015</t>
  </si>
  <si>
    <t>Kultūras nama vienkāršotā rekonstrukcija</t>
  </si>
  <si>
    <t>22.05.2012</t>
  </si>
  <si>
    <t>Ūdenssaimniecības attīstība Strūžānu pagastā</t>
  </si>
  <si>
    <t>01.06.2006</t>
  </si>
  <si>
    <t>Ūdenssaimniecības attīstība Uļjanovas ciemā</t>
  </si>
  <si>
    <t>Autobusa iegāde</t>
  </si>
  <si>
    <t>20.11.2015</t>
  </si>
  <si>
    <t>Dricānu vidusskolas internāta telpu vienkāršota atjaunošana</t>
  </si>
  <si>
    <t>22.05.2015</t>
  </si>
  <si>
    <t>Dricānu vidusskolas vienkāršota atjaunošana</t>
  </si>
  <si>
    <t>06.09.2016</t>
  </si>
  <si>
    <t>Izglītības iestādes investīciju projekta " Maltas pirmsskolas izglītības iestādes Skolas ielā 25 brauktuvju un kājceliņu seguma atjaunošana" īstenošanai</t>
  </si>
  <si>
    <t>Jaunstrūžānu pamatskolas jumta vienkāršotā renovācija</t>
  </si>
  <si>
    <t>Līgums  P-142/2013 automašinas iegāde</t>
  </si>
  <si>
    <t>Pašvaldības autonomo funkciju veikšanai nepieciešamā transporta (autobusa) iegādei</t>
  </si>
  <si>
    <t>11.12.2014</t>
  </si>
  <si>
    <t>Pašvaldības autonomo funkciju veikšanai nepieciešamā transporta iegādei</t>
  </si>
  <si>
    <t>Pašvaldības autonomo funkciju veikšanai nepieciešamā transporta ( mikroautobusa) iegāde</t>
  </si>
  <si>
    <t>Pašvaldības autonomo funkciju veikšanai nepieciešamā transporta (traktora ar aprīkojumu)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</si>
  <si>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</si>
  <si>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</si>
  <si>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</si>
  <si>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Projekta "Kanalizācijas ierīkošana Štikānu ciemā" īstenošana</t>
  </si>
  <si>
    <t>08.06.2018</t>
  </si>
  <si>
    <t>Projekta "Kruķu pamatskolas atjaunošana" īstenošana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</si>
  <si>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</si>
  <si>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</si>
  <si>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</si>
  <si>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</si>
  <si>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Rēzeknes novada pašvaldībai piederošās dzīvojamās mājas Dricānos pārbūve par feldšeru punkta ēku</t>
  </si>
  <si>
    <t>02.03.2017</t>
  </si>
  <si>
    <t>06.10.2016</t>
  </si>
  <si>
    <t>Ūdenssaimniecības infrastruktūras attīstība Lendžu ciemā</t>
  </si>
  <si>
    <t>01.06.2007</t>
  </si>
  <si>
    <t>"Kaunatas ciemata centrālās katlu mājas remonts"</t>
  </si>
  <si>
    <t>07.07.2011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</si>
  <si>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</si>
  <si>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</si>
  <si>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</si>
  <si>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</si>
  <si>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</si>
  <si>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</si>
  <si>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29.01.2016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</si>
  <si>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</si>
  <si>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</si>
  <si>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Pašvaldības autonomo funkciju veikšanai nepieciešamā transporta ( autobusa) iegāde</t>
  </si>
  <si>
    <t>24.11.2016</t>
  </si>
  <si>
    <t>Pašvaldības autonomo funkciju veikšanai nepieciešamā transporta ( automašīnas) iegāde</t>
  </si>
  <si>
    <t>28.07.2017</t>
  </si>
  <si>
    <t>Pašvaldības autonomo funkciju veikšanai nepieciešamā transporta ( automašīnu) iegāde</t>
  </si>
  <si>
    <t>Pašvaldības autonomo funkciju veikšanai nepieciešamā transporta iegāde</t>
  </si>
  <si>
    <t>26.02.2016</t>
  </si>
  <si>
    <t>10.05.2019</t>
  </si>
  <si>
    <t>"RNP Kaunatas pagasta pirmsskolas izglītības iestādes ēkas fasādes renovācija"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</si>
  <si>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</si>
  <si>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</si>
  <si>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</si>
  <si>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</si>
  <si>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</si>
  <si>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</si>
  <si>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</si>
  <si>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</si>
  <si>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</si>
  <si>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</si>
  <si>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Finanšu ministrija</t>
  </si>
  <si>
    <t xml:space="preserve">Projekts"Sadzīves atkritumu apsaimniekošana Austrumlatgales reģionā" </t>
  </si>
  <si>
    <t>13.11.2006</t>
  </si>
  <si>
    <t>SEB Banka</t>
  </si>
  <si>
    <t>Studiju kredīts</t>
  </si>
  <si>
    <t>18.05.2010</t>
  </si>
  <si>
    <t>30.11.2010</t>
  </si>
  <si>
    <t>28.11.2007</t>
  </si>
  <si>
    <t>SEB banka</t>
  </si>
  <si>
    <t>17.11.2011</t>
  </si>
  <si>
    <t>29.10.2012</t>
  </si>
  <si>
    <t>ES Kohēzijas fonda projekta " Ūdenssaimniecības pakalpojuma attīstība Maltā II kārta" īstenošanai</t>
  </si>
  <si>
    <t>06.06.2014</t>
  </si>
  <si>
    <t>Kohēzijas fonda projekta Nr.5.3.1.0/17/I/029 ,, Ūdenssaimniecības attīstība Maltā III kārta"īstenošanai</t>
  </si>
  <si>
    <t>05.09.2018</t>
  </si>
  <si>
    <t>Vides investīciju fonds</t>
  </si>
  <si>
    <t>Maltas ciemata centrālo siltumtīklu rekonstrukcija un katlu mājas modernizācija</t>
  </si>
  <si>
    <t>10.05.2007</t>
  </si>
  <si>
    <t>Ūdens saimniecības attīstība Maltā</t>
  </si>
  <si>
    <t>13.03.2009</t>
  </si>
  <si>
    <t>12.11.2025</t>
  </si>
  <si>
    <t>14.05.2019</t>
  </si>
  <si>
    <t>14.02.2024</t>
  </si>
  <si>
    <t>14.08.2024</t>
  </si>
  <si>
    <t>15.12.2022</t>
  </si>
  <si>
    <t>14.05.2025</t>
  </si>
  <si>
    <t>20.03.2034</t>
  </si>
  <si>
    <t>20.08.2048</t>
  </si>
  <si>
    <t>01.10.2021</t>
  </si>
  <si>
    <t>01.04.2034</t>
  </si>
  <si>
    <t>20.08.2039</t>
  </si>
  <si>
    <t>20.08.2024</t>
  </si>
  <si>
    <t>20.04.2026</t>
  </si>
  <si>
    <t>20.01.2039</t>
  </si>
  <si>
    <t>20.10.2038</t>
  </si>
  <si>
    <t>20.03.2039</t>
  </si>
  <si>
    <t>20.07.2038</t>
  </si>
  <si>
    <t>20.07.2028</t>
  </si>
  <si>
    <t>20.06.2038</t>
  </si>
  <si>
    <t>20.05.2028</t>
  </si>
  <si>
    <t>20.12.2021</t>
  </si>
  <si>
    <t>20.10.2037</t>
  </si>
  <si>
    <t>20.09.2037</t>
  </si>
  <si>
    <t>20.07.2042</t>
  </si>
  <si>
    <t>20.07.2022</t>
  </si>
  <si>
    <t>20.05.2042</t>
  </si>
  <si>
    <t>20.05.2027</t>
  </si>
  <si>
    <t>20.02.2037</t>
  </si>
  <si>
    <t>20.11.2023</t>
  </si>
  <si>
    <t>20.09.2036</t>
  </si>
  <si>
    <t>20.08.2026</t>
  </si>
  <si>
    <t>20.05.2021</t>
  </si>
  <si>
    <t>20.02.2023</t>
  </si>
  <si>
    <t>20.01.2026</t>
  </si>
  <si>
    <t>20.11.2022</t>
  </si>
  <si>
    <t>20.10.2025</t>
  </si>
  <si>
    <t>20.07.2035</t>
  </si>
  <si>
    <t>20.06.2025</t>
  </si>
  <si>
    <t>20.05.2020</t>
  </si>
  <si>
    <t>20.05.2022</t>
  </si>
  <si>
    <t>20.03.2025</t>
  </si>
  <si>
    <t>20.11.2021</t>
  </si>
  <si>
    <t>20.11.2034</t>
  </si>
  <si>
    <t>20.11.2024</t>
  </si>
  <si>
    <t>20.09.2039</t>
  </si>
  <si>
    <t>20.08.2029</t>
  </si>
  <si>
    <t>20.08.2034</t>
  </si>
  <si>
    <t>20.07.2039</t>
  </si>
  <si>
    <t>20.06.2024</t>
  </si>
  <si>
    <t>20.04.2034</t>
  </si>
  <si>
    <t>20.03.2024</t>
  </si>
  <si>
    <t>20.11.2020</t>
  </si>
  <si>
    <t>20.11.2033</t>
  </si>
  <si>
    <t>20.06.2028</t>
  </si>
  <si>
    <t>20.06.2023</t>
  </si>
  <si>
    <t>20.05.2033</t>
  </si>
  <si>
    <t>20.09.2022</t>
  </si>
  <si>
    <t>20.12.2029</t>
  </si>
  <si>
    <t>20.08.2032</t>
  </si>
  <si>
    <t>20.05.2037</t>
  </si>
  <si>
    <t>20.04.2022</t>
  </si>
  <si>
    <t>20.06.2021</t>
  </si>
  <si>
    <t>20.12.2027</t>
  </si>
  <si>
    <t>20.06.2026</t>
  </si>
  <si>
    <t>20.07.2030</t>
  </si>
  <si>
    <t>20.07.2029</t>
  </si>
  <si>
    <t>20.02.2028</t>
  </si>
  <si>
    <t>20.03.2027</t>
  </si>
  <si>
    <t>20.12.2025</t>
  </si>
  <si>
    <t>20.02.2031</t>
  </si>
  <si>
    <t>28.01.2020</t>
  </si>
  <si>
    <t>20.09.2027</t>
  </si>
  <si>
    <t>X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</si>
  <si>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</si>
  <si>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</si>
  <si>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</si>
  <si>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</si>
  <si>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</si>
  <si>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</si>
  <si>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</si>
  <si>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</si>
  <si>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</si>
  <si>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</si>
  <si>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</si>
  <si>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</si>
  <si>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</si>
  <si>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</si>
  <si>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</si>
  <si>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</si>
  <si>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</si>
  <si>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</si>
  <si>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</si>
  <si>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</si>
  <si>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</si>
  <si>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</si>
  <si>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</si>
  <si>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</si>
  <si>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</si>
  <si>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</si>
  <si>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</si>
  <si>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</si>
  <si>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</si>
  <si>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</si>
  <si>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</si>
  <si>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</si>
  <si>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</si>
  <si>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</si>
  <si>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</si>
  <si>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</si>
  <si>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</si>
  <si>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</si>
  <si>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</si>
  <si>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</si>
  <si>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</si>
  <si>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</si>
  <si>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</si>
  <si>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</si>
  <si>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</si>
  <si>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</si>
  <si>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</si>
  <si>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</si>
  <si>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</si>
  <si>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</si>
  <si>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</si>
  <si>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</si>
  <si>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</si>
  <si>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</si>
  <si>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</si>
  <si>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</si>
  <si>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</si>
  <si>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</si>
  <si>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</si>
  <si>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</si>
  <si>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</si>
  <si>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</si>
  <si>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</si>
  <si>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</si>
  <si>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</si>
  <si>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</si>
  <si>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</si>
  <si>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</si>
  <si>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</si>
  <si>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</si>
  <si>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</si>
  <si>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Domes priekšsēdētājs _______________________ M.Švarcs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</si>
</sst>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_-&quot;Ls &quot;* #,##0.00_-;&quot;-Ls &quot;* #,##0.00_-;_-&quot;Ls &quot;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29" borderId="0" applyNumberFormat="0" applyBorder="0" applyAlignment="0" applyProtection="0"/>
    <xf numFmtId="0" fontId="35" fillId="41" borderId="0" applyNumberFormat="0" applyBorder="0" applyAlignment="0" applyProtection="0"/>
    <xf numFmtId="0" fontId="12" fillId="3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3" fillId="5" borderId="0" applyNumberFormat="0" applyBorder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47" borderId="3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26" fillId="0" borderId="6" applyNumberFormat="0" applyFill="0" applyAlignment="0" applyProtection="0"/>
    <xf numFmtId="0" fontId="42" fillId="0" borderId="7" applyNumberFormat="0" applyFill="0" applyAlignment="0" applyProtection="0"/>
    <xf numFmtId="0" fontId="27" fillId="0" borderId="8" applyNumberFormat="0" applyFill="0" applyAlignment="0" applyProtection="0"/>
    <xf numFmtId="0" fontId="43" fillId="0" borderId="9" applyNumberFormat="0" applyFill="0" applyAlignment="0" applyProtection="0"/>
    <xf numFmtId="0" fontId="2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50" borderId="1" applyNumberFormat="0" applyAlignment="0" applyProtection="0"/>
    <xf numFmtId="0" fontId="18" fillId="13" borderId="2" applyNumberFormat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46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7" fillId="45" borderId="15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  <xf numFmtId="176" fontId="2" fillId="46" borderId="0" applyBorder="0" applyProtection="0">
      <alignment/>
    </xf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5" borderId="0" xfId="148" applyFont="1" applyFill="1" applyBorder="1" applyAlignment="1" applyProtection="1">
      <alignment vertical="center"/>
      <protection locked="0"/>
    </xf>
    <xf numFmtId="0" fontId="3" fillId="0" borderId="0" xfId="148" applyFont="1" applyBorder="1" applyProtection="1">
      <alignment/>
      <protection locked="0"/>
    </xf>
    <xf numFmtId="0" fontId="3" fillId="0" borderId="0" xfId="148" applyFont="1" applyProtection="1">
      <alignment/>
      <protection/>
    </xf>
    <xf numFmtId="0" fontId="3" fillId="0" borderId="0" xfId="148" applyFont="1" applyProtection="1">
      <alignment/>
      <protection locked="0"/>
    </xf>
    <xf numFmtId="0" fontId="9" fillId="0" borderId="0" xfId="148" applyFont="1" applyAlignment="1" applyProtection="1">
      <alignment horizontal="right"/>
      <protection locked="0"/>
    </xf>
    <xf numFmtId="0" fontId="3" fillId="0" borderId="0" xfId="148" applyFont="1">
      <alignment/>
      <protection/>
    </xf>
    <xf numFmtId="0" fontId="3" fillId="55" borderId="0" xfId="148" applyFont="1" applyFill="1" applyBorder="1" applyAlignment="1" applyProtection="1">
      <alignment horizontal="center" vertical="center" wrapText="1"/>
      <protection/>
    </xf>
    <xf numFmtId="0" fontId="7" fillId="0" borderId="0" xfId="148" applyFont="1" applyFill="1" applyBorder="1" applyAlignment="1" applyProtection="1">
      <alignment horizontal="center" wrapText="1"/>
      <protection/>
    </xf>
    <xf numFmtId="0" fontId="7" fillId="0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wrapText="1"/>
      <protection/>
    </xf>
    <xf numFmtId="0" fontId="5" fillId="55" borderId="0" xfId="148" applyFont="1" applyFill="1" applyBorder="1" applyAlignment="1" applyProtection="1">
      <alignment horizontal="center" vertical="center" wrapText="1"/>
      <protection/>
    </xf>
    <xf numFmtId="0" fontId="5" fillId="0" borderId="0" xfId="148" applyFont="1" applyFill="1" applyBorder="1" applyAlignment="1" applyProtection="1">
      <alignment horizontal="center"/>
      <protection/>
    </xf>
    <xf numFmtId="0" fontId="5" fillId="0" borderId="0" xfId="148" applyFont="1" applyBorder="1" applyAlignment="1" applyProtection="1">
      <alignment horizontal="center" wrapText="1"/>
      <protection/>
    </xf>
    <xf numFmtId="0" fontId="3" fillId="0" borderId="0" xfId="148" applyFont="1" applyFill="1" applyBorder="1" applyProtection="1">
      <alignment/>
      <protection locked="0"/>
    </xf>
    <xf numFmtId="0" fontId="3" fillId="0" borderId="0" xfId="148" applyFont="1" applyFill="1" applyBorder="1" applyAlignment="1" applyProtection="1">
      <alignment horizontal="center"/>
      <protection/>
    </xf>
    <xf numFmtId="0" fontId="3" fillId="55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wrapText="1"/>
      <protection locked="0"/>
    </xf>
    <xf numFmtId="49" fontId="5" fillId="0" borderId="0" xfId="148" applyNumberFormat="1" applyFont="1" applyBorder="1" applyAlignment="1" applyProtection="1">
      <alignment vertical="center" wrapText="1"/>
      <protection locked="0"/>
    </xf>
    <xf numFmtId="49" fontId="9" fillId="0" borderId="0" xfId="148" applyNumberFormat="1" applyFont="1" applyAlignment="1" applyProtection="1">
      <alignment vertical="center" wrapText="1"/>
      <protection/>
    </xf>
    <xf numFmtId="0" fontId="5" fillId="0" borderId="0" xfId="148" applyFont="1" applyAlignment="1" applyProtection="1">
      <alignment vertical="center"/>
      <protection locked="0"/>
    </xf>
    <xf numFmtId="0" fontId="5" fillId="0" borderId="0" xfId="148" applyFont="1" applyBorder="1" applyAlignment="1" applyProtection="1">
      <alignment vertical="center"/>
      <protection/>
    </xf>
    <xf numFmtId="49" fontId="3" fillId="0" borderId="0" xfId="148" applyNumberFormat="1" applyFont="1" applyFill="1" applyBorder="1" applyProtection="1">
      <alignment/>
      <protection locked="0"/>
    </xf>
    <xf numFmtId="49" fontId="3" fillId="0" borderId="0" xfId="148" applyNumberFormat="1" applyFont="1" applyBorder="1" applyProtection="1">
      <alignment/>
      <protection locked="0"/>
    </xf>
    <xf numFmtId="49" fontId="10" fillId="0" borderId="0" xfId="148" applyNumberFormat="1" applyFont="1" applyProtection="1">
      <alignment/>
      <protection locked="0"/>
    </xf>
    <xf numFmtId="0" fontId="10" fillId="0" borderId="0" xfId="148" applyFont="1" applyProtection="1">
      <alignment/>
      <protection locked="0"/>
    </xf>
    <xf numFmtId="0" fontId="3" fillId="0" borderId="0" xfId="148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148" applyFont="1" applyFill="1" applyBorder="1" applyAlignment="1" applyProtection="1">
      <alignment horizontal="center" vertical="center" wrapText="1"/>
      <protection/>
    </xf>
    <xf numFmtId="0" fontId="6" fillId="0" borderId="19" xfId="148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Border="1" applyAlignment="1" applyProtection="1">
      <alignment horizontal="center" wrapText="1"/>
      <protection/>
    </xf>
    <xf numFmtId="0" fontId="5" fillId="0" borderId="19" xfId="148" applyFont="1" applyFill="1" applyBorder="1" applyAlignment="1" applyProtection="1">
      <alignment horizontal="center" wrapText="1"/>
      <protection/>
    </xf>
    <xf numFmtId="0" fontId="5" fillId="0" borderId="19" xfId="148" applyFont="1" applyBorder="1" applyAlignment="1" applyProtection="1">
      <alignment horizontal="center" wrapText="1"/>
      <protection/>
    </xf>
    <xf numFmtId="49" fontId="7" fillId="0" borderId="19" xfId="148" applyNumberFormat="1" applyFont="1" applyBorder="1" applyAlignment="1" applyProtection="1">
      <alignment wrapText="1"/>
      <protection/>
    </xf>
    <xf numFmtId="49" fontId="4" fillId="0" borderId="19" xfId="148" applyNumberFormat="1" applyFont="1" applyBorder="1" applyAlignment="1" applyProtection="1">
      <alignment horizontal="left" wrapText="1"/>
      <protection/>
    </xf>
    <xf numFmtId="0" fontId="5" fillId="0" borderId="19" xfId="148" applyFont="1" applyFill="1" applyBorder="1" applyAlignment="1" applyProtection="1">
      <alignment horizontal="center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148" applyNumberFormat="1" applyFont="1" applyFill="1" applyBorder="1" applyAlignment="1" applyProtection="1">
      <alignment horizontal="right" vertical="center"/>
      <protection locked="0"/>
    </xf>
    <xf numFmtId="3" fontId="6" fillId="0" borderId="19" xfId="148" applyNumberFormat="1" applyFont="1" applyFill="1" applyBorder="1" applyAlignment="1" applyProtection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vertical="center" wrapText="1"/>
      <protection locked="0"/>
    </xf>
    <xf numFmtId="49" fontId="3" fillId="0" borderId="19" xfId="148" applyNumberFormat="1" applyFont="1" applyBorder="1" applyAlignment="1" applyProtection="1">
      <alignment wrapText="1"/>
      <protection locked="0"/>
    </xf>
    <xf numFmtId="0" fontId="3" fillId="0" borderId="19" xfId="148" applyFont="1" applyFill="1" applyBorder="1" applyAlignment="1" applyProtection="1">
      <alignment horizontal="right" vertical="center" wrapText="1"/>
      <protection locked="0"/>
    </xf>
    <xf numFmtId="0" fontId="3" fillId="0" borderId="19" xfId="148" applyFont="1" applyFill="1" applyBorder="1" applyAlignment="1" applyProtection="1">
      <alignment horizontal="right" wrapText="1"/>
      <protection/>
    </xf>
    <xf numFmtId="49" fontId="6" fillId="0" borderId="19" xfId="148" applyNumberFormat="1" applyFont="1" applyBorder="1" applyAlignment="1" applyProtection="1">
      <alignment wrapText="1"/>
      <protection locked="0"/>
    </xf>
    <xf numFmtId="0" fontId="5" fillId="0" borderId="19" xfId="148" applyFont="1" applyFill="1" applyBorder="1" applyAlignment="1" applyProtection="1">
      <alignment horizontal="right" vertical="center" wrapText="1"/>
      <protection locked="0"/>
    </xf>
    <xf numFmtId="0" fontId="5" fillId="0" borderId="19" xfId="148" applyFont="1" applyFill="1" applyBorder="1" applyAlignment="1" applyProtection="1">
      <alignment horizontal="right" wrapText="1"/>
      <protection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49" fontId="6" fillId="0" borderId="19" xfId="148" applyNumberFormat="1" applyFont="1" applyBorder="1" applyAlignment="1" applyProtection="1">
      <alignment vertical="center" wrapText="1"/>
      <protection locked="0"/>
    </xf>
    <xf numFmtId="49" fontId="6" fillId="0" borderId="19" xfId="148" applyNumberFormat="1" applyFont="1" applyFill="1" applyBorder="1" applyAlignment="1" applyProtection="1">
      <alignment vertical="center" wrapText="1"/>
      <protection locked="0"/>
    </xf>
    <xf numFmtId="49" fontId="0" fillId="0" borderId="19" xfId="150" applyNumberFormat="1" applyFont="1" applyBorder="1" applyAlignment="1">
      <alignment vertical="center" wrapText="1"/>
      <protection/>
    </xf>
    <xf numFmtId="0" fontId="9" fillId="0" borderId="0" xfId="148" applyFont="1" applyBorder="1" applyAlignment="1" applyProtection="1">
      <alignment vertical="center"/>
      <protection locked="0"/>
    </xf>
    <xf numFmtId="4" fontId="5" fillId="0" borderId="19" xfId="148" applyNumberFormat="1" applyFont="1" applyFill="1" applyBorder="1" applyAlignment="1" applyProtection="1">
      <alignment horizontal="right" vertical="center" wrapText="1"/>
      <protection/>
    </xf>
    <xf numFmtId="0" fontId="5" fillId="0" borderId="19" xfId="148" applyFont="1" applyFill="1" applyBorder="1" applyAlignment="1" applyProtection="1">
      <alignment horizontal="right" vertical="center" wrapText="1"/>
      <protection/>
    </xf>
    <xf numFmtId="3" fontId="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148" applyNumberFormat="1" applyFont="1" applyBorder="1" applyAlignment="1" applyProtection="1">
      <alignment horizontal="left" wrapText="1"/>
      <protection locked="0"/>
    </xf>
    <xf numFmtId="49" fontId="5" fillId="0" borderId="0" xfId="148" applyNumberFormat="1" applyFont="1" applyBorder="1" applyAlignment="1" applyProtection="1">
      <alignment horizontal="left" vertical="center" wrapText="1"/>
      <protection/>
    </xf>
    <xf numFmtId="3" fontId="6" fillId="0" borderId="19" xfId="148" applyNumberFormat="1" applyFont="1" applyFill="1" applyBorder="1" applyAlignment="1" applyProtection="1">
      <alignment horizontal="right" vertical="center"/>
      <protection locked="0"/>
    </xf>
    <xf numFmtId="49" fontId="3" fillId="0" borderId="19" xfId="148" applyNumberFormat="1" applyFont="1" applyBorder="1" applyAlignment="1" applyProtection="1">
      <alignment wrapText="1"/>
      <protection/>
    </xf>
    <xf numFmtId="49" fontId="24" fillId="0" borderId="19" xfId="148" applyNumberFormat="1" applyFont="1" applyBorder="1" applyAlignment="1" applyProtection="1">
      <alignment horizontal="left" wrapText="1"/>
      <protection/>
    </xf>
    <xf numFmtId="3" fontId="5" fillId="0" borderId="19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Border="1" applyAlignment="1">
      <alignment horizontal="right" vertical="center" wrapText="1"/>
      <protection/>
    </xf>
    <xf numFmtId="49" fontId="5" fillId="0" borderId="19" xfId="149" applyNumberFormat="1" applyFont="1" applyBorder="1" applyAlignment="1">
      <alignment horizontal="center" vertical="center"/>
      <protection/>
    </xf>
    <xf numFmtId="3" fontId="5" fillId="0" borderId="19" xfId="149" applyNumberFormat="1" applyFont="1" applyBorder="1" applyAlignment="1">
      <alignment horizontal="right" vertical="center"/>
      <protection/>
    </xf>
    <xf numFmtId="3" fontId="5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148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148" applyNumberFormat="1" applyFont="1" applyBorder="1" applyAlignment="1" applyProtection="1">
      <alignment horizontal="left" vertical="center"/>
      <protection locked="0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148" applyNumberFormat="1" applyFont="1" applyBorder="1" applyAlignment="1" applyProtection="1">
      <alignment horizontal="left" wrapText="1"/>
      <protection locked="0"/>
    </xf>
    <xf numFmtId="49" fontId="3" fillId="0" borderId="20" xfId="148" applyNumberFormat="1" applyFont="1" applyBorder="1" applyAlignment="1" applyProtection="1">
      <alignment horizontal="center" vertical="center" wrapText="1"/>
      <protection locked="0"/>
    </xf>
    <xf numFmtId="49" fontId="5" fillId="0" borderId="20" xfId="148" applyNumberFormat="1" applyFont="1" applyBorder="1" applyAlignment="1" applyProtection="1">
      <alignment horizontal="center" vertical="center" wrapText="1"/>
      <protection locked="0"/>
    </xf>
    <xf numFmtId="49" fontId="5" fillId="0" borderId="20" xfId="148" applyNumberFormat="1" applyFont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 vertical="top"/>
    </xf>
    <xf numFmtId="49" fontId="5" fillId="0" borderId="19" xfId="148" applyNumberFormat="1" applyFont="1" applyBorder="1" applyAlignment="1" applyProtection="1">
      <alignment horizontal="left" vertical="center" wrapText="1"/>
      <protection/>
    </xf>
    <xf numFmtId="49" fontId="5" fillId="0" borderId="20" xfId="148" applyNumberFormat="1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148" applyNumberFormat="1" applyFont="1" applyBorder="1" applyAlignment="1" applyProtection="1">
      <alignment horizontal="center" vertical="center" wrapText="1"/>
      <protection/>
    </xf>
    <xf numFmtId="0" fontId="5" fillId="0" borderId="19" xfId="148" applyFont="1" applyBorder="1" applyAlignment="1" applyProtection="1">
      <alignment horizontal="center" wrapText="1"/>
      <protection locked="0"/>
    </xf>
    <xf numFmtId="0" fontId="5" fillId="0" borderId="2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4.piel)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zoomScale="85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120" sqref="A120:B120"/>
    </sheetView>
  </sheetViews>
  <sheetFormatPr defaultColWidth="9.140625" defaultRowHeight="12.75"/>
  <cols>
    <col min="1" max="1" width="9.140625" style="10" customWidth="1"/>
    <col min="2" max="2" width="11.140625" style="11" customWidth="1"/>
    <col min="3" max="3" width="29.7109375" style="12" customWidth="1"/>
    <col min="4" max="4" width="39.00390625" style="12" customWidth="1"/>
    <col min="5" max="8" width="12.28125" style="12" customWidth="1"/>
    <col min="9" max="16" width="13.28125" style="13" customWidth="1"/>
    <col min="17" max="20" width="9.140625" style="13" customWidth="1"/>
    <col min="21" max="21" width="9.140625" style="15" customWidth="1"/>
    <col min="22" max="23" width="9.140625" style="13" customWidth="1"/>
    <col min="24" max="24" width="9.140625" style="15" customWidth="1"/>
    <col min="25" max="248" width="9.140625" style="11" customWidth="1"/>
  </cols>
  <sheetData>
    <row r="1" spans="1:16" s="2" customFormat="1" ht="15.75">
      <c r="A1" s="1"/>
      <c r="B1" s="3"/>
      <c r="C1" s="96" t="s">
        <v>3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2" customFormat="1" ht="15.75" customHeight="1">
      <c r="A2" s="1"/>
      <c r="B2" s="97" t="s">
        <v>27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s="2" customFormat="1" ht="24.75" customHeight="1">
      <c r="A3" s="1"/>
      <c r="B3" s="98" t="s">
        <v>28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2" customFormat="1" ht="46.5" customHeight="1">
      <c r="A4" s="41"/>
      <c r="B4" s="41"/>
      <c r="C4" s="99" t="s">
        <v>29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24" s="11" customFormat="1" ht="15.75">
      <c r="A5" s="10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4" t="s">
        <v>5</v>
      </c>
      <c r="Q5" s="13"/>
      <c r="R5" s="13"/>
      <c r="S5" s="13"/>
      <c r="T5" s="13"/>
      <c r="U5" s="15"/>
      <c r="V5" s="13"/>
      <c r="W5" s="13"/>
      <c r="X5" s="15"/>
    </row>
    <row r="6" spans="1:24" s="11" customFormat="1" ht="15.75" customHeight="1">
      <c r="A6" s="10"/>
      <c r="B6" s="91" t="s">
        <v>11</v>
      </c>
      <c r="C6" s="92" t="s">
        <v>6</v>
      </c>
      <c r="D6" s="94" t="s">
        <v>7</v>
      </c>
      <c r="E6" s="92" t="s">
        <v>12</v>
      </c>
      <c r="F6" s="92" t="s">
        <v>21</v>
      </c>
      <c r="G6" s="92" t="s">
        <v>22</v>
      </c>
      <c r="H6" s="92" t="s">
        <v>23</v>
      </c>
      <c r="I6" s="95" t="s">
        <v>13</v>
      </c>
      <c r="J6" s="95"/>
      <c r="K6" s="95"/>
      <c r="L6" s="95"/>
      <c r="M6" s="95"/>
      <c r="N6" s="95"/>
      <c r="O6" s="95"/>
      <c r="P6" s="95"/>
      <c r="Q6" s="13"/>
      <c r="R6" s="13"/>
      <c r="S6" s="13"/>
      <c r="T6" s="13"/>
      <c r="U6" s="15"/>
      <c r="V6" s="13"/>
      <c r="W6" s="13"/>
      <c r="X6" s="15"/>
    </row>
    <row r="7" spans="1:24" s="19" customFormat="1" ht="45.75" customHeight="1">
      <c r="A7" s="16"/>
      <c r="B7" s="91"/>
      <c r="C7" s="92"/>
      <c r="D7" s="94"/>
      <c r="E7" s="92"/>
      <c r="F7" s="92"/>
      <c r="G7" s="92"/>
      <c r="H7" s="92"/>
      <c r="I7" s="42">
        <v>2020</v>
      </c>
      <c r="J7" s="42">
        <v>2021</v>
      </c>
      <c r="K7" s="42">
        <v>2022</v>
      </c>
      <c r="L7" s="42">
        <v>2023</v>
      </c>
      <c r="M7" s="42">
        <v>2024</v>
      </c>
      <c r="N7" s="42">
        <v>2025</v>
      </c>
      <c r="O7" s="42" t="s">
        <v>14</v>
      </c>
      <c r="P7" s="43" t="s">
        <v>15</v>
      </c>
      <c r="Q7" s="17"/>
      <c r="R7" s="17"/>
      <c r="S7" s="17"/>
      <c r="T7" s="17"/>
      <c r="U7" s="18"/>
      <c r="V7" s="17"/>
      <c r="W7" s="17"/>
      <c r="X7" s="18"/>
    </row>
    <row r="8" spans="1:24" s="22" customFormat="1" ht="12.75">
      <c r="A8" s="20"/>
      <c r="B8" s="87" t="s">
        <v>0</v>
      </c>
      <c r="C8" s="44" t="s">
        <v>1</v>
      </c>
      <c r="D8" s="44" t="s">
        <v>8</v>
      </c>
      <c r="E8" s="44" t="s">
        <v>9</v>
      </c>
      <c r="F8" s="44" t="s">
        <v>24</v>
      </c>
      <c r="G8" s="44" t="s">
        <v>25</v>
      </c>
      <c r="H8" s="44" t="s">
        <v>26</v>
      </c>
      <c r="I8" s="45">
        <v>2</v>
      </c>
      <c r="J8" s="45">
        <v>3</v>
      </c>
      <c r="K8" s="45">
        <v>4</v>
      </c>
      <c r="L8" s="45">
        <v>5</v>
      </c>
      <c r="M8" s="45">
        <v>6</v>
      </c>
      <c r="N8" s="45">
        <v>7</v>
      </c>
      <c r="O8" s="46">
        <v>8</v>
      </c>
      <c r="P8" s="46">
        <v>9</v>
      </c>
      <c r="Q8" s="21"/>
      <c r="R8" s="21"/>
      <c r="S8" s="21"/>
      <c r="T8" s="21"/>
      <c r="U8" s="21"/>
      <c r="V8" s="21"/>
      <c r="W8" s="21"/>
      <c r="X8" s="21"/>
    </row>
    <row r="9" spans="1:24" s="22" customFormat="1" ht="12.75">
      <c r="A9" s="20"/>
      <c r="B9" s="87"/>
      <c r="C9" s="44"/>
      <c r="D9" s="44"/>
      <c r="E9" s="44"/>
      <c r="F9" s="44"/>
      <c r="G9" s="44"/>
      <c r="H9" s="44"/>
      <c r="I9" s="46"/>
      <c r="J9" s="46"/>
      <c r="K9" s="46"/>
      <c r="L9" s="46"/>
      <c r="M9" s="46"/>
      <c r="N9" s="46"/>
      <c r="O9" s="46"/>
      <c r="P9" s="46"/>
      <c r="Q9" s="21"/>
      <c r="R9" s="21"/>
      <c r="S9" s="21"/>
      <c r="T9" s="21"/>
      <c r="U9" s="21"/>
      <c r="V9" s="21"/>
      <c r="W9" s="21"/>
      <c r="X9" s="21"/>
    </row>
    <row r="10" spans="1:24" s="22" customFormat="1" ht="15.75">
      <c r="A10" s="20"/>
      <c r="B10" s="87"/>
      <c r="C10" s="47" t="s">
        <v>2</v>
      </c>
      <c r="D10" s="48"/>
      <c r="E10" s="48"/>
      <c r="F10" s="48"/>
      <c r="G10" s="48"/>
      <c r="H10" s="48"/>
      <c r="I10" s="49"/>
      <c r="J10" s="49"/>
      <c r="K10" s="49"/>
      <c r="L10" s="49"/>
      <c r="M10" s="49"/>
      <c r="N10" s="49"/>
      <c r="O10" s="49"/>
      <c r="P10" s="49"/>
      <c r="Q10" s="21"/>
      <c r="R10" s="21"/>
      <c r="S10" s="21"/>
      <c r="T10" s="21"/>
      <c r="U10" s="21"/>
      <c r="V10" s="21"/>
      <c r="W10" s="21"/>
      <c r="X10" s="21"/>
    </row>
    <row r="11" spans="1:24" s="22" customFormat="1" ht="25.5">
      <c r="A11" s="20"/>
      <c r="B11" s="87" t="s">
        <v>163</v>
      </c>
      <c r="C11" s="61" t="s">
        <v>30</v>
      </c>
      <c r="D11" s="61" t="s">
        <v>31</v>
      </c>
      <c r="E11" s="53" t="s">
        <v>32</v>
      </c>
      <c r="F11" s="83" t="s">
        <v>255</v>
      </c>
      <c r="G11" s="82">
        <v>621688</v>
      </c>
      <c r="H11" s="82">
        <v>421196</v>
      </c>
      <c r="I11" s="74">
        <v>8622</v>
      </c>
      <c r="J11" s="74">
        <v>60000</v>
      </c>
      <c r="K11" s="74">
        <v>60000</v>
      </c>
      <c r="L11" s="74">
        <v>60000</v>
      </c>
      <c r="M11" s="74">
        <v>60000</v>
      </c>
      <c r="N11" s="74">
        <v>60000</v>
      </c>
      <c r="O11" s="74">
        <v>113718</v>
      </c>
      <c r="P11" s="75">
        <v>423416</v>
      </c>
      <c r="Q11" s="21"/>
      <c r="R11" s="21"/>
      <c r="S11" s="21"/>
      <c r="T11" s="21"/>
      <c r="U11" s="21"/>
      <c r="V11" s="21"/>
      <c r="W11" s="21"/>
      <c r="X11" s="21"/>
    </row>
    <row r="12" spans="1:24" s="22" customFormat="1" ht="38.25">
      <c r="A12" s="20"/>
      <c r="B12" s="87" t="s">
        <v>164</v>
      </c>
      <c r="C12" s="61" t="s">
        <v>30</v>
      </c>
      <c r="D12" s="61" t="s">
        <v>33</v>
      </c>
      <c r="E12" s="53" t="s">
        <v>34</v>
      </c>
      <c r="F12" s="83" t="s">
        <v>257</v>
      </c>
      <c r="G12" s="82">
        <v>106326</v>
      </c>
      <c r="H12" s="82">
        <v>25869</v>
      </c>
      <c r="I12" s="74">
        <v>2204</v>
      </c>
      <c r="J12" s="74">
        <v>2204</v>
      </c>
      <c r="K12" s="74">
        <v>2204</v>
      </c>
      <c r="L12" s="74">
        <v>2204</v>
      </c>
      <c r="M12" s="74">
        <v>2204</v>
      </c>
      <c r="N12" s="74">
        <v>2204</v>
      </c>
      <c r="O12" s="74">
        <v>10469</v>
      </c>
      <c r="P12" s="75">
        <v>25869</v>
      </c>
      <c r="Q12" s="21"/>
      <c r="R12" s="21"/>
      <c r="S12" s="21"/>
      <c r="T12" s="21"/>
      <c r="U12" s="21"/>
      <c r="V12" s="21"/>
      <c r="W12" s="21"/>
      <c r="X12" s="21"/>
    </row>
    <row r="13" spans="1:24" s="22" customFormat="1" ht="38.25">
      <c r="A13" s="20"/>
      <c r="B13" s="87" t="s">
        <v>165</v>
      </c>
      <c r="C13" s="61" t="s">
        <v>30</v>
      </c>
      <c r="D13" s="61" t="s">
        <v>35</v>
      </c>
      <c r="E13" s="53" t="s">
        <v>36</v>
      </c>
      <c r="F13" s="83" t="s">
        <v>254</v>
      </c>
      <c r="G13" s="82">
        <v>102192</v>
      </c>
      <c r="H13" s="82">
        <v>26185</v>
      </c>
      <c r="I13" s="74">
        <v>10697</v>
      </c>
      <c r="J13" s="74">
        <v>5245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5">
        <v>26848</v>
      </c>
      <c r="Q13" s="21"/>
      <c r="R13" s="21"/>
      <c r="S13" s="21"/>
      <c r="T13" s="21"/>
      <c r="U13" s="21"/>
      <c r="V13" s="21"/>
      <c r="W13" s="21"/>
      <c r="X13" s="21"/>
    </row>
    <row r="14" spans="1:24" s="22" customFormat="1" ht="38.25">
      <c r="A14" s="20"/>
      <c r="B14" s="87" t="s">
        <v>166</v>
      </c>
      <c r="C14" s="61" t="s">
        <v>30</v>
      </c>
      <c r="D14" s="61" t="s">
        <v>37</v>
      </c>
      <c r="E14" s="53" t="s">
        <v>38</v>
      </c>
      <c r="F14" s="83" t="s">
        <v>253</v>
      </c>
      <c r="G14" s="82">
        <v>824716</v>
      </c>
      <c r="H14" s="82">
        <v>384874</v>
      </c>
      <c r="I14" s="74">
        <v>113995</v>
      </c>
      <c r="J14" s="74">
        <v>111979</v>
      </c>
      <c r="K14" s="74">
        <v>55882</v>
      </c>
      <c r="L14" s="74">
        <v>0</v>
      </c>
      <c r="M14" s="74">
        <v>0</v>
      </c>
      <c r="N14" s="74">
        <v>0</v>
      </c>
      <c r="O14" s="74">
        <v>0</v>
      </c>
      <c r="P14" s="75">
        <v>397867</v>
      </c>
      <c r="Q14" s="21"/>
      <c r="R14" s="21"/>
      <c r="S14" s="21"/>
      <c r="T14" s="21"/>
      <c r="U14" s="21"/>
      <c r="V14" s="21"/>
      <c r="W14" s="21"/>
      <c r="X14" s="21"/>
    </row>
    <row r="15" spans="1:24" s="22" customFormat="1" ht="38.25">
      <c r="A15" s="20"/>
      <c r="B15" s="87" t="s">
        <v>167</v>
      </c>
      <c r="C15" s="61" t="s">
        <v>30</v>
      </c>
      <c r="D15" s="61" t="s">
        <v>40</v>
      </c>
      <c r="E15" s="53" t="s">
        <v>39</v>
      </c>
      <c r="F15" s="83" t="s">
        <v>247</v>
      </c>
      <c r="G15" s="82">
        <v>273641</v>
      </c>
      <c r="H15" s="82">
        <v>68580</v>
      </c>
      <c r="I15" s="74">
        <v>15420</v>
      </c>
      <c r="J15" s="74">
        <v>15397</v>
      </c>
      <c r="K15" s="74">
        <v>15374</v>
      </c>
      <c r="L15" s="74">
        <v>7690</v>
      </c>
      <c r="M15" s="74">
        <v>0</v>
      </c>
      <c r="N15" s="74">
        <v>0</v>
      </c>
      <c r="O15" s="74">
        <v>0</v>
      </c>
      <c r="P15" s="75">
        <v>69304</v>
      </c>
      <c r="Q15" s="21"/>
      <c r="R15" s="21"/>
      <c r="S15" s="21"/>
      <c r="T15" s="21"/>
      <c r="U15" s="21"/>
      <c r="V15" s="21"/>
      <c r="W15" s="21"/>
      <c r="X15" s="21"/>
    </row>
    <row r="16" spans="1:24" s="22" customFormat="1" ht="25.5">
      <c r="A16" s="20"/>
      <c r="B16" s="87" t="s">
        <v>168</v>
      </c>
      <c r="C16" s="61" t="s">
        <v>30</v>
      </c>
      <c r="D16" s="61" t="s">
        <v>41</v>
      </c>
      <c r="E16" s="53" t="s">
        <v>42</v>
      </c>
      <c r="F16" s="83" t="s">
        <v>250</v>
      </c>
      <c r="G16" s="82">
        <v>338375</v>
      </c>
      <c r="H16" s="82">
        <v>80112</v>
      </c>
      <c r="I16" s="74">
        <v>8661</v>
      </c>
      <c r="J16" s="74">
        <v>8639</v>
      </c>
      <c r="K16" s="74">
        <v>8618</v>
      </c>
      <c r="L16" s="74">
        <v>8596</v>
      </c>
      <c r="M16" s="74">
        <v>8575</v>
      </c>
      <c r="N16" s="74">
        <v>8554</v>
      </c>
      <c r="O16" s="74">
        <v>21927</v>
      </c>
      <c r="P16" s="75">
        <v>82255</v>
      </c>
      <c r="Q16" s="21"/>
      <c r="R16" s="21"/>
      <c r="S16" s="21"/>
      <c r="T16" s="21"/>
      <c r="U16" s="21"/>
      <c r="V16" s="21"/>
      <c r="W16" s="21"/>
      <c r="X16" s="21"/>
    </row>
    <row r="17" spans="1:24" s="22" customFormat="1" ht="51">
      <c r="A17" s="20"/>
      <c r="B17" s="87" t="s">
        <v>169</v>
      </c>
      <c r="C17" s="61" t="s">
        <v>30</v>
      </c>
      <c r="D17" s="61" t="s">
        <v>43</v>
      </c>
      <c r="E17" s="53" t="s">
        <v>32</v>
      </c>
      <c r="F17" s="83" t="s">
        <v>205</v>
      </c>
      <c r="G17" s="82">
        <v>0</v>
      </c>
      <c r="H17" s="82">
        <v>79909</v>
      </c>
      <c r="I17" s="74">
        <v>10816</v>
      </c>
      <c r="J17" s="74">
        <v>10789</v>
      </c>
      <c r="K17" s="74">
        <v>10764</v>
      </c>
      <c r="L17" s="74">
        <v>10736</v>
      </c>
      <c r="M17" s="74">
        <v>10709</v>
      </c>
      <c r="N17" s="74">
        <v>10684</v>
      </c>
      <c r="O17" s="74">
        <v>5343</v>
      </c>
      <c r="P17" s="75">
        <v>80690</v>
      </c>
      <c r="Q17" s="21"/>
      <c r="R17" s="21"/>
      <c r="S17" s="21"/>
      <c r="T17" s="21"/>
      <c r="U17" s="21"/>
      <c r="V17" s="21"/>
      <c r="W17" s="21"/>
      <c r="X17" s="21"/>
    </row>
    <row r="18" spans="1:24" s="22" customFormat="1" ht="51">
      <c r="A18" s="20"/>
      <c r="B18" s="87" t="s">
        <v>170</v>
      </c>
      <c r="C18" s="61" t="s">
        <v>30</v>
      </c>
      <c r="D18" s="61" t="s">
        <v>44</v>
      </c>
      <c r="E18" s="53" t="s">
        <v>32</v>
      </c>
      <c r="F18" s="83" t="s">
        <v>213</v>
      </c>
      <c r="G18" s="82">
        <v>0</v>
      </c>
      <c r="H18" s="82">
        <v>99031</v>
      </c>
      <c r="I18" s="74">
        <v>33211</v>
      </c>
      <c r="J18" s="74">
        <v>33121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5">
        <v>99643</v>
      </c>
      <c r="Q18" s="21"/>
      <c r="R18" s="21"/>
      <c r="S18" s="21"/>
      <c r="T18" s="21"/>
      <c r="U18" s="21"/>
      <c r="V18" s="21"/>
      <c r="W18" s="21"/>
      <c r="X18" s="21"/>
    </row>
    <row r="19" spans="1:24" s="22" customFormat="1" ht="25.5">
      <c r="A19" s="20"/>
      <c r="B19" s="87" t="s">
        <v>171</v>
      </c>
      <c r="C19" s="61" t="s">
        <v>30</v>
      </c>
      <c r="D19" s="61" t="s">
        <v>45</v>
      </c>
      <c r="E19" s="53" t="s">
        <v>46</v>
      </c>
      <c r="F19" s="83" t="s">
        <v>248</v>
      </c>
      <c r="G19" s="82">
        <v>111569</v>
      </c>
      <c r="H19" s="82">
        <v>46806</v>
      </c>
      <c r="I19" s="74">
        <v>3344</v>
      </c>
      <c r="J19" s="74">
        <v>3336</v>
      </c>
      <c r="K19" s="74">
        <v>3328</v>
      </c>
      <c r="L19" s="74">
        <v>3320</v>
      </c>
      <c r="M19" s="74">
        <v>3312</v>
      </c>
      <c r="N19" s="74">
        <v>3304</v>
      </c>
      <c r="O19" s="74">
        <v>24570</v>
      </c>
      <c r="P19" s="75">
        <v>47866</v>
      </c>
      <c r="Q19" s="21"/>
      <c r="R19" s="21"/>
      <c r="S19" s="21"/>
      <c r="T19" s="21"/>
      <c r="U19" s="21"/>
      <c r="V19" s="21"/>
      <c r="W19" s="21"/>
      <c r="X19" s="21"/>
    </row>
    <row r="20" spans="1:24" s="22" customFormat="1" ht="25.5">
      <c r="A20" s="20"/>
      <c r="B20" s="87" t="s">
        <v>172</v>
      </c>
      <c r="C20" s="61" t="s">
        <v>30</v>
      </c>
      <c r="D20" s="61" t="s">
        <v>47</v>
      </c>
      <c r="E20" s="53" t="s">
        <v>46</v>
      </c>
      <c r="F20" s="83" t="s">
        <v>248</v>
      </c>
      <c r="G20" s="82">
        <v>135823</v>
      </c>
      <c r="H20" s="82">
        <v>33118</v>
      </c>
      <c r="I20" s="74">
        <v>2368</v>
      </c>
      <c r="J20" s="74">
        <v>2362</v>
      </c>
      <c r="K20" s="74">
        <v>2356</v>
      </c>
      <c r="L20" s="74">
        <v>2350</v>
      </c>
      <c r="M20" s="74">
        <v>2344</v>
      </c>
      <c r="N20" s="74">
        <v>2338</v>
      </c>
      <c r="O20" s="74">
        <v>17308</v>
      </c>
      <c r="P20" s="75">
        <v>33801</v>
      </c>
      <c r="Q20" s="21"/>
      <c r="R20" s="21"/>
      <c r="S20" s="21"/>
      <c r="T20" s="21"/>
      <c r="U20" s="21"/>
      <c r="V20" s="21"/>
      <c r="W20" s="21"/>
      <c r="X20" s="21"/>
    </row>
    <row r="21" spans="1:24" s="22" customFormat="1" ht="38.25">
      <c r="A21" s="20"/>
      <c r="B21" s="87" t="s">
        <v>266</v>
      </c>
      <c r="C21" s="61" t="s">
        <v>30</v>
      </c>
      <c r="D21" s="61" t="s">
        <v>48</v>
      </c>
      <c r="E21" s="53" t="s">
        <v>49</v>
      </c>
      <c r="F21" s="83" t="s">
        <v>263</v>
      </c>
      <c r="G21" s="82">
        <v>118585</v>
      </c>
      <c r="H21" s="82">
        <v>13298</v>
      </c>
      <c r="I21" s="74">
        <v>480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5">
        <v>13433</v>
      </c>
      <c r="Q21" s="21"/>
      <c r="R21" s="21"/>
      <c r="S21" s="21"/>
      <c r="T21" s="21"/>
      <c r="U21" s="21"/>
      <c r="V21" s="21"/>
      <c r="W21" s="21"/>
      <c r="X21" s="21"/>
    </row>
    <row r="22" spans="1:24" s="22" customFormat="1" ht="38.25">
      <c r="A22" s="20"/>
      <c r="B22" s="87" t="s">
        <v>267</v>
      </c>
      <c r="C22" s="61" t="s">
        <v>30</v>
      </c>
      <c r="D22" s="61" t="s">
        <v>50</v>
      </c>
      <c r="E22" s="53" t="s">
        <v>51</v>
      </c>
      <c r="F22" s="83" t="s">
        <v>239</v>
      </c>
      <c r="G22" s="82">
        <v>330545</v>
      </c>
      <c r="H22" s="82">
        <v>129717</v>
      </c>
      <c r="I22" s="74">
        <v>8560</v>
      </c>
      <c r="J22" s="74">
        <v>8540</v>
      </c>
      <c r="K22" s="74">
        <v>8520</v>
      </c>
      <c r="L22" s="74">
        <v>8500</v>
      </c>
      <c r="M22" s="74">
        <v>8480</v>
      </c>
      <c r="N22" s="74">
        <v>8460</v>
      </c>
      <c r="O22" s="74">
        <v>74970</v>
      </c>
      <c r="P22" s="75">
        <v>134610</v>
      </c>
      <c r="Q22" s="21"/>
      <c r="R22" s="21"/>
      <c r="S22" s="21"/>
      <c r="T22" s="21"/>
      <c r="U22" s="21"/>
      <c r="V22" s="21"/>
      <c r="W22" s="21"/>
      <c r="X22" s="21"/>
    </row>
    <row r="23" spans="1:24" s="22" customFormat="1" ht="38.25">
      <c r="A23" s="20"/>
      <c r="B23" s="87" t="s">
        <v>268</v>
      </c>
      <c r="C23" s="61" t="s">
        <v>30</v>
      </c>
      <c r="D23" s="61" t="s">
        <v>52</v>
      </c>
      <c r="E23" s="53" t="s">
        <v>53</v>
      </c>
      <c r="F23" s="83" t="s">
        <v>216</v>
      </c>
      <c r="G23" s="82">
        <v>56741</v>
      </c>
      <c r="H23" s="82">
        <v>20529</v>
      </c>
      <c r="I23" s="74">
        <v>868</v>
      </c>
      <c r="J23" s="74">
        <v>868</v>
      </c>
      <c r="K23" s="74">
        <v>868</v>
      </c>
      <c r="L23" s="74">
        <v>868</v>
      </c>
      <c r="M23" s="74">
        <v>868</v>
      </c>
      <c r="N23" s="74">
        <v>868</v>
      </c>
      <c r="O23" s="74">
        <v>14539</v>
      </c>
      <c r="P23" s="75">
        <v>20529</v>
      </c>
      <c r="Q23" s="21"/>
      <c r="R23" s="21"/>
      <c r="S23" s="21"/>
      <c r="T23" s="21"/>
      <c r="U23" s="21"/>
      <c r="V23" s="21"/>
      <c r="W23" s="21"/>
      <c r="X23" s="21"/>
    </row>
    <row r="24" spans="1:24" s="22" customFormat="1" ht="38.25">
      <c r="A24" s="20"/>
      <c r="B24" s="87" t="s">
        <v>269</v>
      </c>
      <c r="C24" s="61" t="s">
        <v>30</v>
      </c>
      <c r="D24" s="61" t="s">
        <v>54</v>
      </c>
      <c r="E24" s="53" t="s">
        <v>55</v>
      </c>
      <c r="F24" s="83" t="s">
        <v>207</v>
      </c>
      <c r="G24" s="82">
        <v>855597</v>
      </c>
      <c r="H24" s="82">
        <v>430423</v>
      </c>
      <c r="I24" s="74">
        <v>14067</v>
      </c>
      <c r="J24" s="74">
        <v>49782</v>
      </c>
      <c r="K24" s="74">
        <v>49663</v>
      </c>
      <c r="L24" s="74">
        <v>49544</v>
      </c>
      <c r="M24" s="74">
        <v>49424</v>
      </c>
      <c r="N24" s="74">
        <v>49306</v>
      </c>
      <c r="O24" s="74">
        <v>630135</v>
      </c>
      <c r="P24" s="75">
        <v>893777</v>
      </c>
      <c r="Q24" s="21"/>
      <c r="R24" s="21"/>
      <c r="S24" s="21"/>
      <c r="T24" s="21"/>
      <c r="U24" s="21"/>
      <c r="V24" s="21"/>
      <c r="W24" s="21"/>
      <c r="X24" s="21"/>
    </row>
    <row r="25" spans="1:24" s="22" customFormat="1" ht="38.25">
      <c r="A25" s="20"/>
      <c r="B25" s="87" t="s">
        <v>270</v>
      </c>
      <c r="C25" s="61" t="s">
        <v>30</v>
      </c>
      <c r="D25" s="61" t="s">
        <v>56</v>
      </c>
      <c r="E25" s="53" t="s">
        <v>57</v>
      </c>
      <c r="F25" s="83" t="s">
        <v>259</v>
      </c>
      <c r="G25" s="82">
        <v>19064</v>
      </c>
      <c r="H25" s="82">
        <v>14783</v>
      </c>
      <c r="I25" s="74">
        <v>1475</v>
      </c>
      <c r="J25" s="74">
        <v>1472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5">
        <v>19114</v>
      </c>
      <c r="Q25" s="21"/>
      <c r="R25" s="21"/>
      <c r="S25" s="21"/>
      <c r="T25" s="21"/>
      <c r="U25" s="21"/>
      <c r="V25" s="21"/>
      <c r="W25" s="21"/>
      <c r="X25" s="21"/>
    </row>
    <row r="26" spans="1:24" s="22" customFormat="1" ht="38.25">
      <c r="A26" s="20"/>
      <c r="B26" s="87" t="s">
        <v>271</v>
      </c>
      <c r="C26" s="61" t="s">
        <v>30</v>
      </c>
      <c r="D26" s="61" t="s">
        <v>58</v>
      </c>
      <c r="E26" s="53" t="s">
        <v>59</v>
      </c>
      <c r="F26" s="83" t="s">
        <v>206</v>
      </c>
      <c r="G26" s="82">
        <v>1033292</v>
      </c>
      <c r="H26" s="82">
        <v>0</v>
      </c>
      <c r="I26" s="74">
        <v>2585</v>
      </c>
      <c r="J26" s="74">
        <v>59109</v>
      </c>
      <c r="K26" s="74">
        <v>58990</v>
      </c>
      <c r="L26" s="74">
        <v>58849</v>
      </c>
      <c r="M26" s="74">
        <v>58708</v>
      </c>
      <c r="N26" s="74">
        <v>58566</v>
      </c>
      <c r="O26" s="74">
        <v>762655</v>
      </c>
      <c r="P26" s="75">
        <v>1060752</v>
      </c>
      <c r="Q26" s="21"/>
      <c r="R26" s="21"/>
      <c r="S26" s="21"/>
      <c r="T26" s="21"/>
      <c r="U26" s="21"/>
      <c r="V26" s="21"/>
      <c r="W26" s="21"/>
      <c r="X26" s="21"/>
    </row>
    <row r="27" spans="1:24" s="22" customFormat="1" ht="38.25">
      <c r="A27" s="20"/>
      <c r="B27" s="87" t="s">
        <v>272</v>
      </c>
      <c r="C27" s="61" t="s">
        <v>30</v>
      </c>
      <c r="D27" s="61" t="s">
        <v>60</v>
      </c>
      <c r="E27" s="53" t="s">
        <v>61</v>
      </c>
      <c r="F27" s="83" t="s">
        <v>208</v>
      </c>
      <c r="G27" s="82">
        <v>1125814</v>
      </c>
      <c r="H27" s="82">
        <v>234006</v>
      </c>
      <c r="I27" s="74">
        <v>26371</v>
      </c>
      <c r="J27" s="74">
        <v>64343</v>
      </c>
      <c r="K27" s="74">
        <v>64216</v>
      </c>
      <c r="L27" s="74">
        <v>64062</v>
      </c>
      <c r="M27" s="74">
        <v>63907</v>
      </c>
      <c r="N27" s="74">
        <v>63754</v>
      </c>
      <c r="O27" s="74">
        <v>806596</v>
      </c>
      <c r="P27" s="75">
        <v>1154749</v>
      </c>
      <c r="Q27" s="21"/>
      <c r="R27" s="21"/>
      <c r="S27" s="21"/>
      <c r="T27" s="21"/>
      <c r="U27" s="21"/>
      <c r="V27" s="21"/>
      <c r="W27" s="21"/>
      <c r="X27" s="21"/>
    </row>
    <row r="28" spans="1:24" s="22" customFormat="1" ht="38.25">
      <c r="A28" s="20"/>
      <c r="B28" s="87" t="s">
        <v>273</v>
      </c>
      <c r="C28" s="61" t="s">
        <v>30</v>
      </c>
      <c r="D28" s="61" t="s">
        <v>62</v>
      </c>
      <c r="E28" s="53" t="s">
        <v>63</v>
      </c>
      <c r="F28" s="83" t="s">
        <v>203</v>
      </c>
      <c r="G28" s="82">
        <v>1478482</v>
      </c>
      <c r="H28" s="82">
        <v>0</v>
      </c>
      <c r="I28" s="74">
        <v>3696</v>
      </c>
      <c r="J28" s="74">
        <v>44093</v>
      </c>
      <c r="K28" s="74">
        <v>84510</v>
      </c>
      <c r="L28" s="74">
        <v>84307</v>
      </c>
      <c r="M28" s="74">
        <v>84105</v>
      </c>
      <c r="N28" s="74">
        <v>83902</v>
      </c>
      <c r="O28" s="74">
        <v>1133134</v>
      </c>
      <c r="P28" s="75">
        <v>1518825</v>
      </c>
      <c r="Q28" s="21"/>
      <c r="R28" s="21"/>
      <c r="S28" s="21"/>
      <c r="T28" s="21"/>
      <c r="U28" s="21"/>
      <c r="V28" s="21"/>
      <c r="W28" s="21"/>
      <c r="X28" s="21"/>
    </row>
    <row r="29" spans="1:24" s="22" customFormat="1" ht="25.5">
      <c r="A29" s="20"/>
      <c r="B29" s="87" t="s">
        <v>274</v>
      </c>
      <c r="C29" s="61" t="s">
        <v>30</v>
      </c>
      <c r="D29" s="61" t="s">
        <v>64</v>
      </c>
      <c r="E29" s="53" t="s">
        <v>65</v>
      </c>
      <c r="F29" s="83" t="s">
        <v>244</v>
      </c>
      <c r="G29" s="82">
        <v>28789</v>
      </c>
      <c r="H29" s="82">
        <v>5634</v>
      </c>
      <c r="I29" s="74">
        <v>2856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5">
        <v>5764</v>
      </c>
      <c r="Q29" s="21"/>
      <c r="R29" s="21"/>
      <c r="S29" s="21"/>
      <c r="T29" s="21"/>
      <c r="U29" s="21"/>
      <c r="V29" s="21"/>
      <c r="W29" s="21"/>
      <c r="X29" s="21"/>
    </row>
    <row r="30" spans="1:24" s="22" customFormat="1" ht="25.5">
      <c r="A30" s="20"/>
      <c r="B30" s="87" t="s">
        <v>275</v>
      </c>
      <c r="C30" s="61" t="s">
        <v>30</v>
      </c>
      <c r="D30" s="61" t="s">
        <v>66</v>
      </c>
      <c r="E30" s="53" t="s">
        <v>67</v>
      </c>
      <c r="F30" s="83" t="s">
        <v>258</v>
      </c>
      <c r="G30" s="82">
        <v>170033</v>
      </c>
      <c r="H30" s="82">
        <v>49798</v>
      </c>
      <c r="I30" s="74">
        <v>4708</v>
      </c>
      <c r="J30" s="74">
        <v>4696</v>
      </c>
      <c r="K30" s="74">
        <v>4683</v>
      </c>
      <c r="L30" s="74">
        <v>4670</v>
      </c>
      <c r="M30" s="74">
        <v>4657</v>
      </c>
      <c r="N30" s="74">
        <v>4643</v>
      </c>
      <c r="O30" s="74">
        <v>17825</v>
      </c>
      <c r="P30" s="75">
        <v>50602</v>
      </c>
      <c r="Q30" s="21"/>
      <c r="R30" s="21"/>
      <c r="S30" s="21"/>
      <c r="T30" s="21"/>
      <c r="U30" s="21"/>
      <c r="V30" s="21"/>
      <c r="W30" s="21"/>
      <c r="X30" s="21"/>
    </row>
    <row r="31" spans="1:24" s="22" customFormat="1" ht="63.75">
      <c r="A31" s="20"/>
      <c r="B31" s="87" t="s">
        <v>276</v>
      </c>
      <c r="C31" s="61" t="s">
        <v>30</v>
      </c>
      <c r="D31" s="61" t="s">
        <v>68</v>
      </c>
      <c r="E31" s="53" t="s">
        <v>69</v>
      </c>
      <c r="F31" s="83" t="s">
        <v>240</v>
      </c>
      <c r="G31" s="82">
        <v>92000</v>
      </c>
      <c r="H31" s="82">
        <v>40926</v>
      </c>
      <c r="I31" s="74">
        <v>2040</v>
      </c>
      <c r="J31" s="74">
        <v>2040</v>
      </c>
      <c r="K31" s="74">
        <v>2040</v>
      </c>
      <c r="L31" s="74">
        <v>2040</v>
      </c>
      <c r="M31" s="74">
        <v>2040</v>
      </c>
      <c r="N31" s="74">
        <v>2040</v>
      </c>
      <c r="O31" s="74">
        <v>26646</v>
      </c>
      <c r="P31" s="75">
        <v>40926</v>
      </c>
      <c r="Q31" s="21"/>
      <c r="R31" s="21"/>
      <c r="S31" s="21"/>
      <c r="T31" s="21"/>
      <c r="U31" s="21"/>
      <c r="V31" s="21"/>
      <c r="W31" s="21"/>
      <c r="X31" s="21"/>
    </row>
    <row r="32" spans="1:24" s="22" customFormat="1" ht="51">
      <c r="A32" s="20"/>
      <c r="B32" s="87" t="s">
        <v>277</v>
      </c>
      <c r="C32" s="61" t="s">
        <v>30</v>
      </c>
      <c r="D32" s="61" t="s">
        <v>70</v>
      </c>
      <c r="E32" s="53" t="s">
        <v>69</v>
      </c>
      <c r="F32" s="83" t="s">
        <v>240</v>
      </c>
      <c r="G32" s="82">
        <v>81000</v>
      </c>
      <c r="H32" s="82">
        <v>42012</v>
      </c>
      <c r="I32" s="74">
        <v>2104</v>
      </c>
      <c r="J32" s="74">
        <v>2104</v>
      </c>
      <c r="K32" s="74">
        <v>2104</v>
      </c>
      <c r="L32" s="74">
        <v>2104</v>
      </c>
      <c r="M32" s="74">
        <v>2104</v>
      </c>
      <c r="N32" s="74">
        <v>2104</v>
      </c>
      <c r="O32" s="74">
        <v>27284</v>
      </c>
      <c r="P32" s="75">
        <v>42012</v>
      </c>
      <c r="Q32" s="21"/>
      <c r="R32" s="21"/>
      <c r="S32" s="21"/>
      <c r="T32" s="21"/>
      <c r="U32" s="21"/>
      <c r="V32" s="21"/>
      <c r="W32" s="21"/>
      <c r="X32" s="21"/>
    </row>
    <row r="33" spans="1:24" s="22" customFormat="1" ht="51">
      <c r="A33" s="20"/>
      <c r="B33" s="87" t="s">
        <v>278</v>
      </c>
      <c r="C33" s="61" t="s">
        <v>30</v>
      </c>
      <c r="D33" s="61" t="s">
        <v>71</v>
      </c>
      <c r="E33" s="53" t="s">
        <v>72</v>
      </c>
      <c r="F33" s="83" t="s">
        <v>211</v>
      </c>
      <c r="G33" s="82">
        <v>873797</v>
      </c>
      <c r="H33" s="82">
        <v>873797</v>
      </c>
      <c r="I33" s="74">
        <v>49292</v>
      </c>
      <c r="J33" s="74">
        <v>49244</v>
      </c>
      <c r="K33" s="74">
        <v>49125</v>
      </c>
      <c r="L33" s="74">
        <v>49007</v>
      </c>
      <c r="M33" s="74">
        <v>48889</v>
      </c>
      <c r="N33" s="74">
        <v>48771</v>
      </c>
      <c r="O33" s="74">
        <v>599690</v>
      </c>
      <c r="P33" s="75">
        <v>896203</v>
      </c>
      <c r="Q33" s="21"/>
      <c r="R33" s="21"/>
      <c r="S33" s="21"/>
      <c r="T33" s="21"/>
      <c r="U33" s="21"/>
      <c r="V33" s="21"/>
      <c r="W33" s="21"/>
      <c r="X33" s="21"/>
    </row>
    <row r="34" spans="1:24" s="22" customFormat="1" ht="25.5">
      <c r="A34" s="20"/>
      <c r="B34" s="87" t="s">
        <v>279</v>
      </c>
      <c r="C34" s="61" t="s">
        <v>30</v>
      </c>
      <c r="D34" s="61" t="s">
        <v>73</v>
      </c>
      <c r="E34" s="53" t="s">
        <v>74</v>
      </c>
      <c r="F34" s="83" t="s">
        <v>237</v>
      </c>
      <c r="G34" s="82">
        <v>5869032</v>
      </c>
      <c r="H34" s="82">
        <v>5132019</v>
      </c>
      <c r="I34" s="74">
        <v>263148</v>
      </c>
      <c r="J34" s="74">
        <v>262648</v>
      </c>
      <c r="K34" s="74">
        <v>262248</v>
      </c>
      <c r="L34" s="74">
        <v>261848</v>
      </c>
      <c r="M34" s="74">
        <v>261648</v>
      </c>
      <c r="N34" s="74">
        <v>261248</v>
      </c>
      <c r="O34" s="74">
        <v>3524666</v>
      </c>
      <c r="P34" s="75">
        <v>5366668</v>
      </c>
      <c r="Q34" s="21"/>
      <c r="R34" s="21"/>
      <c r="S34" s="21"/>
      <c r="T34" s="21"/>
      <c r="U34" s="21"/>
      <c r="V34" s="21"/>
      <c r="W34" s="21"/>
      <c r="X34" s="21"/>
    </row>
    <row r="35" spans="1:24" s="22" customFormat="1" ht="38.25">
      <c r="A35" s="20"/>
      <c r="B35" s="87" t="s">
        <v>280</v>
      </c>
      <c r="C35" s="61" t="s">
        <v>30</v>
      </c>
      <c r="D35" s="61" t="s">
        <v>75</v>
      </c>
      <c r="E35" s="53" t="s">
        <v>39</v>
      </c>
      <c r="F35" s="83" t="s">
        <v>246</v>
      </c>
      <c r="G35" s="82">
        <v>166095</v>
      </c>
      <c r="H35" s="82">
        <v>110734</v>
      </c>
      <c r="I35" s="74">
        <v>11956</v>
      </c>
      <c r="J35" s="74">
        <v>11900</v>
      </c>
      <c r="K35" s="74">
        <v>11900</v>
      </c>
      <c r="L35" s="74">
        <v>11900</v>
      </c>
      <c r="M35" s="74">
        <v>11900</v>
      </c>
      <c r="N35" s="74">
        <v>11900</v>
      </c>
      <c r="O35" s="74">
        <v>29990</v>
      </c>
      <c r="P35" s="75">
        <v>113634</v>
      </c>
      <c r="Q35" s="21"/>
      <c r="R35" s="21"/>
      <c r="S35" s="21"/>
      <c r="T35" s="21"/>
      <c r="U35" s="21"/>
      <c r="V35" s="21"/>
      <c r="W35" s="21"/>
      <c r="X35" s="21"/>
    </row>
    <row r="36" spans="1:24" s="22" customFormat="1" ht="38.25">
      <c r="A36" s="20"/>
      <c r="B36" s="87" t="s">
        <v>281</v>
      </c>
      <c r="C36" s="61" t="s">
        <v>30</v>
      </c>
      <c r="D36" s="61" t="s">
        <v>76</v>
      </c>
      <c r="E36" s="53" t="s">
        <v>51</v>
      </c>
      <c r="F36" s="83" t="s">
        <v>238</v>
      </c>
      <c r="G36" s="82">
        <v>82852</v>
      </c>
      <c r="H36" s="82">
        <v>60415</v>
      </c>
      <c r="I36" s="74">
        <v>5759</v>
      </c>
      <c r="J36" s="74">
        <v>5742</v>
      </c>
      <c r="K36" s="74">
        <v>5725</v>
      </c>
      <c r="L36" s="74">
        <v>5708</v>
      </c>
      <c r="M36" s="74">
        <v>5695</v>
      </c>
      <c r="N36" s="74">
        <v>5690</v>
      </c>
      <c r="O36" s="74">
        <v>21331</v>
      </c>
      <c r="P36" s="75">
        <v>61426</v>
      </c>
      <c r="Q36" s="21"/>
      <c r="R36" s="21"/>
      <c r="S36" s="21"/>
      <c r="T36" s="21"/>
      <c r="U36" s="21"/>
      <c r="V36" s="21"/>
      <c r="W36" s="21"/>
      <c r="X36" s="21"/>
    </row>
    <row r="37" spans="1:24" s="22" customFormat="1" ht="38.25">
      <c r="A37" s="20"/>
      <c r="B37" s="87" t="s">
        <v>282</v>
      </c>
      <c r="C37" s="61" t="s">
        <v>30</v>
      </c>
      <c r="D37" s="61" t="s">
        <v>77</v>
      </c>
      <c r="E37" s="53" t="s">
        <v>78</v>
      </c>
      <c r="F37" s="83" t="s">
        <v>242</v>
      </c>
      <c r="G37" s="82">
        <v>70650</v>
      </c>
      <c r="H37" s="82">
        <v>12896</v>
      </c>
      <c r="I37" s="74">
        <v>862</v>
      </c>
      <c r="J37" s="74">
        <v>860</v>
      </c>
      <c r="K37" s="74">
        <v>857</v>
      </c>
      <c r="L37" s="74">
        <v>853</v>
      </c>
      <c r="M37" s="74">
        <v>850</v>
      </c>
      <c r="N37" s="74">
        <v>847</v>
      </c>
      <c r="O37" s="74">
        <v>7232</v>
      </c>
      <c r="P37" s="75">
        <v>13225</v>
      </c>
      <c r="Q37" s="21"/>
      <c r="R37" s="21"/>
      <c r="S37" s="21"/>
      <c r="T37" s="21"/>
      <c r="U37" s="21"/>
      <c r="V37" s="21"/>
      <c r="W37" s="21"/>
      <c r="X37" s="21"/>
    </row>
    <row r="38" spans="1:24" s="22" customFormat="1" ht="25.5">
      <c r="A38" s="20"/>
      <c r="B38" s="87" t="s">
        <v>283</v>
      </c>
      <c r="C38" s="61" t="s">
        <v>30</v>
      </c>
      <c r="D38" s="61" t="s">
        <v>79</v>
      </c>
      <c r="E38" s="53" t="s">
        <v>80</v>
      </c>
      <c r="F38" s="83" t="s">
        <v>261</v>
      </c>
      <c r="G38" s="82">
        <v>455319</v>
      </c>
      <c r="H38" s="82">
        <v>27634</v>
      </c>
      <c r="I38" s="74">
        <v>4036</v>
      </c>
      <c r="J38" s="74">
        <v>4036</v>
      </c>
      <c r="K38" s="74">
        <v>4036</v>
      </c>
      <c r="L38" s="74">
        <v>4036</v>
      </c>
      <c r="M38" s="74">
        <v>4036</v>
      </c>
      <c r="N38" s="74">
        <v>3981</v>
      </c>
      <c r="O38" s="74">
        <v>0</v>
      </c>
      <c r="P38" s="75">
        <v>28197</v>
      </c>
      <c r="Q38" s="21"/>
      <c r="R38" s="21"/>
      <c r="S38" s="21"/>
      <c r="T38" s="21"/>
      <c r="U38" s="21"/>
      <c r="V38" s="21"/>
      <c r="W38" s="21"/>
      <c r="X38" s="21"/>
    </row>
    <row r="39" spans="1:24" s="22" customFormat="1" ht="25.5">
      <c r="A39" s="20"/>
      <c r="B39" s="87" t="s">
        <v>284</v>
      </c>
      <c r="C39" s="61" t="s">
        <v>30</v>
      </c>
      <c r="D39" s="61" t="s">
        <v>81</v>
      </c>
      <c r="E39" s="53" t="s">
        <v>82</v>
      </c>
      <c r="F39" s="83" t="s">
        <v>254</v>
      </c>
      <c r="G39" s="82">
        <v>221968</v>
      </c>
      <c r="H39" s="82">
        <v>42364</v>
      </c>
      <c r="I39" s="74">
        <v>9400</v>
      </c>
      <c r="J39" s="74">
        <v>9375</v>
      </c>
      <c r="K39" s="74">
        <v>9350</v>
      </c>
      <c r="L39" s="74">
        <v>9325</v>
      </c>
      <c r="M39" s="74">
        <v>900</v>
      </c>
      <c r="N39" s="74">
        <v>0</v>
      </c>
      <c r="O39" s="74">
        <v>0</v>
      </c>
      <c r="P39" s="75">
        <v>42755</v>
      </c>
      <c r="Q39" s="21"/>
      <c r="R39" s="21"/>
      <c r="S39" s="21"/>
      <c r="T39" s="21"/>
      <c r="U39" s="21"/>
      <c r="V39" s="21"/>
      <c r="W39" s="21"/>
      <c r="X39" s="21"/>
    </row>
    <row r="40" spans="1:24" s="22" customFormat="1" ht="25.5">
      <c r="A40" s="20"/>
      <c r="B40" s="87" t="s">
        <v>285</v>
      </c>
      <c r="C40" s="61" t="s">
        <v>30</v>
      </c>
      <c r="D40" s="61" t="s">
        <v>83</v>
      </c>
      <c r="E40" s="53" t="s">
        <v>84</v>
      </c>
      <c r="F40" s="83" t="s">
        <v>245</v>
      </c>
      <c r="G40" s="82">
        <v>151816</v>
      </c>
      <c r="H40" s="82">
        <v>100211</v>
      </c>
      <c r="I40" s="74">
        <v>6873</v>
      </c>
      <c r="J40" s="74">
        <v>6855</v>
      </c>
      <c r="K40" s="74">
        <v>6837</v>
      </c>
      <c r="L40" s="74">
        <v>6818</v>
      </c>
      <c r="M40" s="74">
        <v>6798</v>
      </c>
      <c r="N40" s="74">
        <v>6778</v>
      </c>
      <c r="O40" s="74">
        <v>55394</v>
      </c>
      <c r="P40" s="75">
        <v>103243</v>
      </c>
      <c r="Q40" s="21"/>
      <c r="R40" s="21"/>
      <c r="S40" s="21"/>
      <c r="T40" s="21"/>
      <c r="U40" s="21"/>
      <c r="V40" s="21"/>
      <c r="W40" s="21"/>
      <c r="X40" s="21"/>
    </row>
    <row r="41" spans="1:24" s="22" customFormat="1" ht="25.5">
      <c r="A41" s="20"/>
      <c r="B41" s="87" t="s">
        <v>286</v>
      </c>
      <c r="C41" s="61" t="s">
        <v>30</v>
      </c>
      <c r="D41" s="61" t="s">
        <v>85</v>
      </c>
      <c r="E41" s="53" t="s">
        <v>86</v>
      </c>
      <c r="F41" s="83" t="s">
        <v>243</v>
      </c>
      <c r="G41" s="82">
        <v>97794</v>
      </c>
      <c r="H41" s="82">
        <v>43836</v>
      </c>
      <c r="I41" s="74">
        <v>8458</v>
      </c>
      <c r="J41" s="74">
        <v>8433</v>
      </c>
      <c r="K41" s="74">
        <v>8408</v>
      </c>
      <c r="L41" s="74">
        <v>8383</v>
      </c>
      <c r="M41" s="74">
        <v>2095</v>
      </c>
      <c r="N41" s="74">
        <v>0</v>
      </c>
      <c r="O41" s="74">
        <v>0</v>
      </c>
      <c r="P41" s="75">
        <v>44247</v>
      </c>
      <c r="Q41" s="21"/>
      <c r="R41" s="21"/>
      <c r="S41" s="21"/>
      <c r="T41" s="21"/>
      <c r="U41" s="21"/>
      <c r="V41" s="21"/>
      <c r="W41" s="21"/>
      <c r="X41" s="21"/>
    </row>
    <row r="42" spans="1:24" s="22" customFormat="1" ht="38.25">
      <c r="A42" s="20"/>
      <c r="B42" s="87" t="s">
        <v>287</v>
      </c>
      <c r="C42" s="61" t="s">
        <v>30</v>
      </c>
      <c r="D42" s="61" t="s">
        <v>87</v>
      </c>
      <c r="E42" s="53" t="s">
        <v>88</v>
      </c>
      <c r="F42" s="83" t="s">
        <v>230</v>
      </c>
      <c r="G42" s="82">
        <v>19912</v>
      </c>
      <c r="H42" s="82">
        <v>6095</v>
      </c>
      <c r="I42" s="74">
        <v>940</v>
      </c>
      <c r="J42" s="74">
        <v>937</v>
      </c>
      <c r="K42" s="74">
        <v>935</v>
      </c>
      <c r="L42" s="74">
        <v>933</v>
      </c>
      <c r="M42" s="74">
        <v>931</v>
      </c>
      <c r="N42" s="74">
        <v>543</v>
      </c>
      <c r="O42" s="74">
        <v>0</v>
      </c>
      <c r="P42" s="75">
        <v>6162</v>
      </c>
      <c r="Q42" s="21"/>
      <c r="R42" s="21"/>
      <c r="S42" s="21"/>
      <c r="T42" s="21"/>
      <c r="U42" s="21"/>
      <c r="V42" s="21"/>
      <c r="W42" s="21"/>
      <c r="X42" s="21"/>
    </row>
    <row r="43" spans="1:24" s="22" customFormat="1" ht="51">
      <c r="A43" s="20"/>
      <c r="B43" s="87" t="s">
        <v>288</v>
      </c>
      <c r="C43" s="61" t="s">
        <v>30</v>
      </c>
      <c r="D43" s="61" t="s">
        <v>89</v>
      </c>
      <c r="E43" s="53" t="s">
        <v>90</v>
      </c>
      <c r="F43" s="83" t="s">
        <v>241</v>
      </c>
      <c r="G43" s="82">
        <v>138587</v>
      </c>
      <c r="H43" s="82">
        <v>82412</v>
      </c>
      <c r="I43" s="74">
        <v>15180</v>
      </c>
      <c r="J43" s="74">
        <v>15165</v>
      </c>
      <c r="K43" s="74">
        <v>15150</v>
      </c>
      <c r="L43" s="74">
        <v>15135</v>
      </c>
      <c r="M43" s="74">
        <v>7550</v>
      </c>
      <c r="N43" s="74">
        <v>0</v>
      </c>
      <c r="O43" s="74">
        <v>0</v>
      </c>
      <c r="P43" s="75">
        <v>83374</v>
      </c>
      <c r="Q43" s="21"/>
      <c r="R43" s="21"/>
      <c r="S43" s="21"/>
      <c r="T43" s="21"/>
      <c r="U43" s="21"/>
      <c r="V43" s="21"/>
      <c r="W43" s="21"/>
      <c r="X43" s="21"/>
    </row>
    <row r="44" spans="1:24" s="22" customFormat="1" ht="38.25">
      <c r="A44" s="20"/>
      <c r="B44" s="87" t="s">
        <v>289</v>
      </c>
      <c r="C44" s="61" t="s">
        <v>30</v>
      </c>
      <c r="D44" s="61" t="s">
        <v>91</v>
      </c>
      <c r="E44" s="53" t="s">
        <v>92</v>
      </c>
      <c r="F44" s="83" t="s">
        <v>215</v>
      </c>
      <c r="G44" s="82">
        <v>207096</v>
      </c>
      <c r="H44" s="82">
        <v>152736</v>
      </c>
      <c r="I44" s="74">
        <v>8372</v>
      </c>
      <c r="J44" s="74">
        <v>8372</v>
      </c>
      <c r="K44" s="74">
        <v>8372</v>
      </c>
      <c r="L44" s="74">
        <v>8372</v>
      </c>
      <c r="M44" s="74">
        <v>8372</v>
      </c>
      <c r="N44" s="74">
        <v>8372</v>
      </c>
      <c r="O44" s="74">
        <v>94132</v>
      </c>
      <c r="P44" s="75">
        <v>152736</v>
      </c>
      <c r="Q44" s="21"/>
      <c r="R44" s="21"/>
      <c r="S44" s="21"/>
      <c r="T44" s="21"/>
      <c r="U44" s="21"/>
      <c r="V44" s="21"/>
      <c r="W44" s="21"/>
      <c r="X44" s="21"/>
    </row>
    <row r="45" spans="1:24" s="22" customFormat="1" ht="38.25">
      <c r="A45" s="20"/>
      <c r="B45" s="87" t="s">
        <v>290</v>
      </c>
      <c r="C45" s="61" t="s">
        <v>30</v>
      </c>
      <c r="D45" s="61" t="s">
        <v>93</v>
      </c>
      <c r="E45" s="53" t="s">
        <v>94</v>
      </c>
      <c r="F45" s="83" t="s">
        <v>233</v>
      </c>
      <c r="G45" s="82">
        <v>243723</v>
      </c>
      <c r="H45" s="82">
        <v>74425</v>
      </c>
      <c r="I45" s="74">
        <v>11908</v>
      </c>
      <c r="J45" s="74">
        <v>11908</v>
      </c>
      <c r="K45" s="74">
        <v>11908</v>
      </c>
      <c r="L45" s="74">
        <v>11908</v>
      </c>
      <c r="M45" s="74">
        <v>11908</v>
      </c>
      <c r="N45" s="74">
        <v>2977</v>
      </c>
      <c r="O45" s="74">
        <v>0</v>
      </c>
      <c r="P45" s="75">
        <v>74425</v>
      </c>
      <c r="Q45" s="21"/>
      <c r="R45" s="21"/>
      <c r="S45" s="21"/>
      <c r="T45" s="21"/>
      <c r="U45" s="21"/>
      <c r="V45" s="21"/>
      <c r="W45" s="21"/>
      <c r="X45" s="21"/>
    </row>
    <row r="46" spans="1:24" s="22" customFormat="1" ht="51">
      <c r="A46" s="20"/>
      <c r="B46" s="87" t="s">
        <v>291</v>
      </c>
      <c r="C46" s="61" t="s">
        <v>30</v>
      </c>
      <c r="D46" s="61" t="s">
        <v>95</v>
      </c>
      <c r="E46" s="53" t="s">
        <v>94</v>
      </c>
      <c r="F46" s="83" t="s">
        <v>233</v>
      </c>
      <c r="G46" s="82">
        <v>219572</v>
      </c>
      <c r="H46" s="82">
        <v>80825</v>
      </c>
      <c r="I46" s="74">
        <v>12932</v>
      </c>
      <c r="J46" s="74">
        <v>12932</v>
      </c>
      <c r="K46" s="74">
        <v>12932</v>
      </c>
      <c r="L46" s="74">
        <v>12932</v>
      </c>
      <c r="M46" s="74">
        <v>12932</v>
      </c>
      <c r="N46" s="74">
        <v>3233</v>
      </c>
      <c r="O46" s="74">
        <v>0</v>
      </c>
      <c r="P46" s="75">
        <v>80825</v>
      </c>
      <c r="Q46" s="21"/>
      <c r="R46" s="21"/>
      <c r="S46" s="21"/>
      <c r="T46" s="21"/>
      <c r="U46" s="21"/>
      <c r="V46" s="21"/>
      <c r="W46" s="21"/>
      <c r="X46" s="21"/>
    </row>
    <row r="47" spans="1:24" s="22" customFormat="1" ht="51">
      <c r="A47" s="20"/>
      <c r="B47" s="87" t="s">
        <v>292</v>
      </c>
      <c r="C47" s="61" t="s">
        <v>30</v>
      </c>
      <c r="D47" s="61" t="s">
        <v>96</v>
      </c>
      <c r="E47" s="53" t="s">
        <v>92</v>
      </c>
      <c r="F47" s="83" t="s">
        <v>264</v>
      </c>
      <c r="G47" s="82">
        <v>256551</v>
      </c>
      <c r="H47" s="82">
        <v>174676</v>
      </c>
      <c r="I47" s="74">
        <v>9718</v>
      </c>
      <c r="J47" s="74">
        <v>9694</v>
      </c>
      <c r="K47" s="74">
        <v>9671</v>
      </c>
      <c r="L47" s="74">
        <v>9648</v>
      </c>
      <c r="M47" s="74">
        <v>9625</v>
      </c>
      <c r="N47" s="74">
        <v>9601</v>
      </c>
      <c r="O47" s="74">
        <v>111073</v>
      </c>
      <c r="P47" s="75">
        <v>178766</v>
      </c>
      <c r="Q47" s="21"/>
      <c r="R47" s="21"/>
      <c r="S47" s="21"/>
      <c r="T47" s="21"/>
      <c r="U47" s="21"/>
      <c r="V47" s="21"/>
      <c r="W47" s="21"/>
      <c r="X47" s="21"/>
    </row>
    <row r="48" spans="1:24" s="22" customFormat="1" ht="38.25">
      <c r="A48" s="20"/>
      <c r="B48" s="87" t="s">
        <v>293</v>
      </c>
      <c r="C48" s="61" t="s">
        <v>30</v>
      </c>
      <c r="D48" s="61" t="s">
        <v>97</v>
      </c>
      <c r="E48" s="53" t="s">
        <v>63</v>
      </c>
      <c r="F48" s="83" t="s">
        <v>204</v>
      </c>
      <c r="G48" s="82">
        <v>46077</v>
      </c>
      <c r="H48" s="82">
        <v>0</v>
      </c>
      <c r="I48" s="74">
        <v>9790</v>
      </c>
      <c r="J48" s="74">
        <v>9783</v>
      </c>
      <c r="K48" s="74">
        <v>9759</v>
      </c>
      <c r="L48" s="74">
        <v>9734</v>
      </c>
      <c r="M48" s="74">
        <v>7288</v>
      </c>
      <c r="N48" s="74">
        <v>0</v>
      </c>
      <c r="O48" s="74">
        <v>0</v>
      </c>
      <c r="P48" s="75">
        <v>46388</v>
      </c>
      <c r="Q48" s="21"/>
      <c r="R48" s="21"/>
      <c r="S48" s="21"/>
      <c r="T48" s="21"/>
      <c r="U48" s="21"/>
      <c r="V48" s="21"/>
      <c r="W48" s="21"/>
      <c r="X48" s="21"/>
    </row>
    <row r="49" spans="1:24" s="22" customFormat="1" ht="63.75">
      <c r="A49" s="20"/>
      <c r="B49" s="87" t="s">
        <v>294</v>
      </c>
      <c r="C49" s="61" t="s">
        <v>30</v>
      </c>
      <c r="D49" s="61" t="s">
        <v>98</v>
      </c>
      <c r="E49" s="53" t="s">
        <v>99</v>
      </c>
      <c r="F49" s="83" t="s">
        <v>224</v>
      </c>
      <c r="G49" s="82">
        <v>44480</v>
      </c>
      <c r="H49" s="82">
        <v>24720</v>
      </c>
      <c r="I49" s="74">
        <v>9963</v>
      </c>
      <c r="J49" s="74">
        <v>5009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5">
        <v>24945</v>
      </c>
      <c r="Q49" s="21"/>
      <c r="R49" s="21"/>
      <c r="S49" s="21"/>
      <c r="T49" s="21"/>
      <c r="U49" s="21"/>
      <c r="V49" s="21"/>
      <c r="W49" s="21"/>
      <c r="X49" s="21"/>
    </row>
    <row r="50" spans="1:24" s="22" customFormat="1" ht="38.25">
      <c r="A50" s="20"/>
      <c r="B50" s="87" t="s">
        <v>295</v>
      </c>
      <c r="C50" s="61" t="s">
        <v>30</v>
      </c>
      <c r="D50" s="61" t="s">
        <v>101</v>
      </c>
      <c r="E50" s="53" t="s">
        <v>42</v>
      </c>
      <c r="F50" s="83" t="s">
        <v>251</v>
      </c>
      <c r="G50" s="82">
        <v>146576</v>
      </c>
      <c r="H50" s="82">
        <v>54069</v>
      </c>
      <c r="I50" s="74">
        <v>4112</v>
      </c>
      <c r="J50" s="74">
        <v>4100</v>
      </c>
      <c r="K50" s="74">
        <v>4088</v>
      </c>
      <c r="L50" s="74">
        <v>4074</v>
      </c>
      <c r="M50" s="74">
        <v>4059</v>
      </c>
      <c r="N50" s="74">
        <v>4046</v>
      </c>
      <c r="O50" s="74">
        <v>27707</v>
      </c>
      <c r="P50" s="75">
        <v>55376</v>
      </c>
      <c r="Q50" s="21"/>
      <c r="R50" s="21"/>
      <c r="S50" s="21"/>
      <c r="T50" s="21"/>
      <c r="U50" s="21"/>
      <c r="V50" s="21"/>
      <c r="W50" s="21"/>
      <c r="X50" s="21"/>
    </row>
    <row r="51" spans="1:24" s="22" customFormat="1" ht="25.5">
      <c r="A51" s="20"/>
      <c r="B51" s="87" t="s">
        <v>296</v>
      </c>
      <c r="C51" s="61" t="s">
        <v>30</v>
      </c>
      <c r="D51" s="61" t="s">
        <v>102</v>
      </c>
      <c r="E51" s="53" t="s">
        <v>100</v>
      </c>
      <c r="F51" s="83" t="s">
        <v>236</v>
      </c>
      <c r="G51" s="82">
        <v>206202</v>
      </c>
      <c r="H51" s="82">
        <v>78984</v>
      </c>
      <c r="I51" s="74">
        <v>13470</v>
      </c>
      <c r="J51" s="74">
        <v>13450</v>
      </c>
      <c r="K51" s="74">
        <v>13400</v>
      </c>
      <c r="L51" s="74">
        <v>13350</v>
      </c>
      <c r="M51" s="74">
        <v>13300</v>
      </c>
      <c r="N51" s="74">
        <v>0</v>
      </c>
      <c r="O51" s="74">
        <v>0</v>
      </c>
      <c r="P51" s="75">
        <v>80384</v>
      </c>
      <c r="Q51" s="21"/>
      <c r="R51" s="21"/>
      <c r="S51" s="21"/>
      <c r="T51" s="21"/>
      <c r="U51" s="21"/>
      <c r="V51" s="21"/>
      <c r="W51" s="21"/>
      <c r="X51" s="21"/>
    </row>
    <row r="52" spans="1:24" s="22" customFormat="1" ht="25.5">
      <c r="A52" s="20"/>
      <c r="B52" s="87" t="s">
        <v>297</v>
      </c>
      <c r="C52" s="61" t="s">
        <v>30</v>
      </c>
      <c r="D52" s="61" t="s">
        <v>103</v>
      </c>
      <c r="E52" s="53" t="s">
        <v>104</v>
      </c>
      <c r="F52" s="83" t="s">
        <v>209</v>
      </c>
      <c r="G52" s="82">
        <v>136764</v>
      </c>
      <c r="H52" s="82">
        <v>45822</v>
      </c>
      <c r="I52" s="74">
        <v>2427</v>
      </c>
      <c r="J52" s="74">
        <v>2421</v>
      </c>
      <c r="K52" s="74">
        <v>2416</v>
      </c>
      <c r="L52" s="74">
        <v>2410</v>
      </c>
      <c r="M52" s="74">
        <v>2404</v>
      </c>
      <c r="N52" s="74">
        <v>2398</v>
      </c>
      <c r="O52" s="74">
        <v>32417</v>
      </c>
      <c r="P52" s="75">
        <v>49249</v>
      </c>
      <c r="Q52" s="21"/>
      <c r="R52" s="21"/>
      <c r="S52" s="21"/>
      <c r="T52" s="21"/>
      <c r="U52" s="21"/>
      <c r="V52" s="21"/>
      <c r="W52" s="21"/>
      <c r="X52" s="21"/>
    </row>
    <row r="53" spans="1:24" s="22" customFormat="1" ht="25.5">
      <c r="A53" s="20"/>
      <c r="B53" s="87" t="s">
        <v>298</v>
      </c>
      <c r="C53" s="61" t="s">
        <v>30</v>
      </c>
      <c r="D53" s="61" t="s">
        <v>105</v>
      </c>
      <c r="E53" s="53" t="s">
        <v>106</v>
      </c>
      <c r="F53" s="83" t="s">
        <v>249</v>
      </c>
      <c r="G53" s="82">
        <v>258500</v>
      </c>
      <c r="H53" s="82">
        <v>40184</v>
      </c>
      <c r="I53" s="74">
        <v>10814</v>
      </c>
      <c r="J53" s="74">
        <v>10805</v>
      </c>
      <c r="K53" s="74">
        <v>8118</v>
      </c>
      <c r="L53" s="74">
        <v>0</v>
      </c>
      <c r="M53" s="74">
        <v>0</v>
      </c>
      <c r="N53" s="74">
        <v>0</v>
      </c>
      <c r="O53" s="74">
        <v>0</v>
      </c>
      <c r="P53" s="75">
        <v>40560</v>
      </c>
      <c r="Q53" s="21"/>
      <c r="R53" s="21"/>
      <c r="S53" s="21"/>
      <c r="T53" s="21"/>
      <c r="U53" s="21"/>
      <c r="V53" s="21"/>
      <c r="W53" s="21"/>
      <c r="X53" s="21"/>
    </row>
    <row r="54" spans="1:24" s="22" customFormat="1" ht="25.5">
      <c r="A54" s="20"/>
      <c r="B54" s="87" t="s">
        <v>299</v>
      </c>
      <c r="C54" s="61" t="s">
        <v>30</v>
      </c>
      <c r="D54" s="61" t="s">
        <v>107</v>
      </c>
      <c r="E54" s="53" t="s">
        <v>108</v>
      </c>
      <c r="F54" s="83" t="s">
        <v>229</v>
      </c>
      <c r="G54" s="82">
        <v>227654</v>
      </c>
      <c r="H54" s="82">
        <v>62913</v>
      </c>
      <c r="I54" s="74">
        <v>3913</v>
      </c>
      <c r="J54" s="74">
        <v>3904</v>
      </c>
      <c r="K54" s="74">
        <v>3895</v>
      </c>
      <c r="L54" s="74">
        <v>3885</v>
      </c>
      <c r="M54" s="74">
        <v>3876</v>
      </c>
      <c r="N54" s="74">
        <v>3866</v>
      </c>
      <c r="O54" s="74">
        <v>40478</v>
      </c>
      <c r="P54" s="75">
        <v>67735</v>
      </c>
      <c r="Q54" s="21"/>
      <c r="R54" s="21"/>
      <c r="S54" s="21"/>
      <c r="T54" s="21"/>
      <c r="U54" s="21"/>
      <c r="V54" s="21"/>
      <c r="W54" s="21"/>
      <c r="X54" s="21"/>
    </row>
    <row r="55" spans="1:24" s="22" customFormat="1" ht="12.75">
      <c r="A55" s="20"/>
      <c r="B55" s="87" t="s">
        <v>300</v>
      </c>
      <c r="C55" s="61" t="s">
        <v>30</v>
      </c>
      <c r="D55" s="81" t="s">
        <v>109</v>
      </c>
      <c r="E55" s="53" t="s">
        <v>110</v>
      </c>
      <c r="F55" s="83" t="s">
        <v>252</v>
      </c>
      <c r="G55" s="82">
        <v>179282</v>
      </c>
      <c r="H55" s="82">
        <v>58549</v>
      </c>
      <c r="I55" s="74">
        <v>298</v>
      </c>
      <c r="J55" s="74">
        <v>296</v>
      </c>
      <c r="K55" s="74">
        <v>290</v>
      </c>
      <c r="L55" s="74">
        <v>285</v>
      </c>
      <c r="M55" s="74">
        <v>280</v>
      </c>
      <c r="N55" s="74">
        <v>275</v>
      </c>
      <c r="O55" s="74">
        <v>56263</v>
      </c>
      <c r="P55" s="75">
        <v>58287</v>
      </c>
      <c r="Q55" s="21"/>
      <c r="R55" s="21"/>
      <c r="S55" s="21"/>
      <c r="T55" s="21"/>
      <c r="U55" s="21"/>
      <c r="V55" s="21"/>
      <c r="W55" s="21"/>
      <c r="X55" s="21"/>
    </row>
    <row r="56" spans="1:24" s="22" customFormat="1" ht="15.75" customHeight="1">
      <c r="A56" s="20"/>
      <c r="B56" s="87" t="s">
        <v>301</v>
      </c>
      <c r="C56" s="61" t="s">
        <v>30</v>
      </c>
      <c r="D56" s="81" t="s">
        <v>111</v>
      </c>
      <c r="E56" s="53" t="s">
        <v>112</v>
      </c>
      <c r="F56" s="83" t="s">
        <v>262</v>
      </c>
      <c r="G56" s="82">
        <v>229711</v>
      </c>
      <c r="H56" s="82">
        <v>33488</v>
      </c>
      <c r="I56" s="74">
        <v>2978</v>
      </c>
      <c r="J56" s="74">
        <v>2976</v>
      </c>
      <c r="K56" s="74">
        <v>2970</v>
      </c>
      <c r="L56" s="74">
        <v>2950</v>
      </c>
      <c r="M56" s="74">
        <v>2950</v>
      </c>
      <c r="N56" s="74">
        <v>2940</v>
      </c>
      <c r="O56" s="74">
        <v>15497</v>
      </c>
      <c r="P56" s="75">
        <v>36241</v>
      </c>
      <c r="Q56" s="21"/>
      <c r="R56" s="21"/>
      <c r="S56" s="21"/>
      <c r="T56" s="21"/>
      <c r="U56" s="21"/>
      <c r="V56" s="21"/>
      <c r="W56" s="21"/>
      <c r="X56" s="21"/>
    </row>
    <row r="57" spans="1:24" s="22" customFormat="1" ht="15.75" customHeight="1">
      <c r="A57" s="20"/>
      <c r="B57" s="87" t="s">
        <v>302</v>
      </c>
      <c r="C57" s="61" t="s">
        <v>30</v>
      </c>
      <c r="D57" s="81" t="s">
        <v>113</v>
      </c>
      <c r="E57" s="53" t="s">
        <v>42</v>
      </c>
      <c r="F57" s="83" t="s">
        <v>250</v>
      </c>
      <c r="G57" s="82">
        <v>222359</v>
      </c>
      <c r="H57" s="82">
        <v>138169</v>
      </c>
      <c r="I57" s="74">
        <v>12015</v>
      </c>
      <c r="J57" s="74">
        <v>12003</v>
      </c>
      <c r="K57" s="74">
        <v>11992</v>
      </c>
      <c r="L57" s="74">
        <v>11982</v>
      </c>
      <c r="M57" s="74">
        <v>11973</v>
      </c>
      <c r="N57" s="74">
        <v>11965</v>
      </c>
      <c r="O57" s="74">
        <v>94553</v>
      </c>
      <c r="P57" s="75">
        <v>173562</v>
      </c>
      <c r="Q57" s="21"/>
      <c r="R57" s="21"/>
      <c r="S57" s="21"/>
      <c r="T57" s="21"/>
      <c r="U57" s="21"/>
      <c r="V57" s="21"/>
      <c r="W57" s="21"/>
      <c r="X57" s="21"/>
    </row>
    <row r="58" spans="1:24" s="22" customFormat="1" ht="15.75" customHeight="1">
      <c r="A58" s="20"/>
      <c r="B58" s="87" t="s">
        <v>303</v>
      </c>
      <c r="C58" s="61" t="s">
        <v>30</v>
      </c>
      <c r="D58" s="81" t="s">
        <v>114</v>
      </c>
      <c r="E58" s="53" t="s">
        <v>115</v>
      </c>
      <c r="F58" s="83" t="s">
        <v>227</v>
      </c>
      <c r="G58" s="82">
        <v>59292</v>
      </c>
      <c r="H58" s="82">
        <v>33888</v>
      </c>
      <c r="I58" s="74">
        <v>8592</v>
      </c>
      <c r="J58" s="74">
        <v>8551</v>
      </c>
      <c r="K58" s="74">
        <v>8520</v>
      </c>
      <c r="L58" s="74">
        <v>8489</v>
      </c>
      <c r="M58" s="74">
        <v>0</v>
      </c>
      <c r="N58" s="74">
        <v>0</v>
      </c>
      <c r="O58" s="74">
        <v>0</v>
      </c>
      <c r="P58" s="75">
        <v>42764</v>
      </c>
      <c r="Q58" s="21"/>
      <c r="R58" s="21"/>
      <c r="S58" s="21"/>
      <c r="T58" s="21"/>
      <c r="U58" s="21"/>
      <c r="V58" s="21"/>
      <c r="W58" s="21"/>
      <c r="X58" s="21"/>
    </row>
    <row r="59" spans="1:24" s="22" customFormat="1" ht="25.5">
      <c r="A59" s="20"/>
      <c r="B59" s="87" t="s">
        <v>304</v>
      </c>
      <c r="C59" s="61" t="s">
        <v>30</v>
      </c>
      <c r="D59" s="61" t="s">
        <v>116</v>
      </c>
      <c r="E59" s="53" t="s">
        <v>117</v>
      </c>
      <c r="F59" s="83" t="s">
        <v>231</v>
      </c>
      <c r="G59" s="82">
        <v>90782</v>
      </c>
      <c r="H59" s="82">
        <v>25938</v>
      </c>
      <c r="I59" s="74">
        <v>8700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5">
        <v>26064</v>
      </c>
      <c r="Q59" s="21"/>
      <c r="R59" s="21"/>
      <c r="S59" s="21"/>
      <c r="T59" s="21"/>
      <c r="U59" s="21"/>
      <c r="V59" s="21"/>
      <c r="W59" s="21"/>
      <c r="X59" s="21"/>
    </row>
    <row r="60" spans="1:24" s="22" customFormat="1" ht="15.75" customHeight="1">
      <c r="A60" s="20"/>
      <c r="B60" s="87" t="s">
        <v>305</v>
      </c>
      <c r="C60" s="61" t="s">
        <v>30</v>
      </c>
      <c r="D60" s="81" t="s">
        <v>118</v>
      </c>
      <c r="E60" s="53" t="s">
        <v>119</v>
      </c>
      <c r="F60" s="83" t="s">
        <v>223</v>
      </c>
      <c r="G60" s="82">
        <v>69658</v>
      </c>
      <c r="H60" s="82">
        <v>55397</v>
      </c>
      <c r="I60" s="74">
        <v>7200</v>
      </c>
      <c r="J60" s="74">
        <v>7150</v>
      </c>
      <c r="K60" s="74">
        <v>7150</v>
      </c>
      <c r="L60" s="74">
        <v>7150</v>
      </c>
      <c r="M60" s="74">
        <v>7150</v>
      </c>
      <c r="N60" s="74">
        <v>7150</v>
      </c>
      <c r="O60" s="74">
        <v>7150</v>
      </c>
      <c r="P60" s="75">
        <v>57392</v>
      </c>
      <c r="Q60" s="21"/>
      <c r="R60" s="21"/>
      <c r="S60" s="21"/>
      <c r="T60" s="21"/>
      <c r="U60" s="21"/>
      <c r="V60" s="21"/>
      <c r="W60" s="21"/>
      <c r="X60" s="21"/>
    </row>
    <row r="61" spans="1:24" s="22" customFormat="1" ht="51">
      <c r="A61" s="20"/>
      <c r="B61" s="87" t="s">
        <v>306</v>
      </c>
      <c r="C61" s="61" t="s">
        <v>30</v>
      </c>
      <c r="D61" s="61" t="s">
        <v>120</v>
      </c>
      <c r="E61" s="53" t="s">
        <v>104</v>
      </c>
      <c r="F61" s="83" t="s">
        <v>210</v>
      </c>
      <c r="G61" s="82">
        <v>21017</v>
      </c>
      <c r="H61" s="82">
        <v>21017</v>
      </c>
      <c r="I61" s="74">
        <v>2156</v>
      </c>
      <c r="J61" s="74">
        <v>2156</v>
      </c>
      <c r="K61" s="74">
        <v>2156</v>
      </c>
      <c r="L61" s="74">
        <v>2156</v>
      </c>
      <c r="M61" s="74">
        <v>2156</v>
      </c>
      <c r="N61" s="74">
        <v>2156</v>
      </c>
      <c r="O61" s="74">
        <v>5929</v>
      </c>
      <c r="P61" s="75">
        <v>21017</v>
      </c>
      <c r="Q61" s="21"/>
      <c r="R61" s="21"/>
      <c r="S61" s="21"/>
      <c r="T61" s="21"/>
      <c r="U61" s="21"/>
      <c r="V61" s="21"/>
      <c r="W61" s="21"/>
      <c r="X61" s="21"/>
    </row>
    <row r="62" spans="1:24" s="22" customFormat="1" ht="25.5">
      <c r="A62" s="20"/>
      <c r="B62" s="87" t="s">
        <v>307</v>
      </c>
      <c r="C62" s="61" t="s">
        <v>30</v>
      </c>
      <c r="D62" s="61" t="s">
        <v>121</v>
      </c>
      <c r="E62" s="53" t="s">
        <v>100</v>
      </c>
      <c r="F62" s="83" t="s">
        <v>235</v>
      </c>
      <c r="G62" s="82">
        <v>76320</v>
      </c>
      <c r="H62" s="82">
        <v>63488</v>
      </c>
      <c r="I62" s="74">
        <v>4018</v>
      </c>
      <c r="J62" s="74">
        <v>4003</v>
      </c>
      <c r="K62" s="74">
        <v>3950</v>
      </c>
      <c r="L62" s="74">
        <v>3895</v>
      </c>
      <c r="M62" s="74">
        <v>3870</v>
      </c>
      <c r="N62" s="74">
        <v>3860</v>
      </c>
      <c r="O62" s="74">
        <v>42230</v>
      </c>
      <c r="P62" s="75">
        <v>69858</v>
      </c>
      <c r="Q62" s="21"/>
      <c r="R62" s="21"/>
      <c r="S62" s="21"/>
      <c r="T62" s="21"/>
      <c r="U62" s="21"/>
      <c r="V62" s="21"/>
      <c r="W62" s="21"/>
      <c r="X62" s="21"/>
    </row>
    <row r="63" spans="1:24" s="22" customFormat="1" ht="15.75" customHeight="1">
      <c r="A63" s="20"/>
      <c r="B63" s="87" t="s">
        <v>308</v>
      </c>
      <c r="C63" s="61" t="s">
        <v>30</v>
      </c>
      <c r="D63" s="61" t="s">
        <v>122</v>
      </c>
      <c r="E63" s="53" t="s">
        <v>46</v>
      </c>
      <c r="F63" s="83" t="s">
        <v>231</v>
      </c>
      <c r="G63" s="82">
        <v>22737</v>
      </c>
      <c r="H63" s="82">
        <v>5251</v>
      </c>
      <c r="I63" s="74">
        <v>1758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5">
        <v>5276</v>
      </c>
      <c r="Q63" s="21"/>
      <c r="R63" s="21"/>
      <c r="S63" s="21"/>
      <c r="T63" s="21"/>
      <c r="U63" s="21"/>
      <c r="V63" s="21"/>
      <c r="W63" s="21"/>
      <c r="X63" s="21"/>
    </row>
    <row r="64" spans="1:24" s="22" customFormat="1" ht="25.5">
      <c r="A64" s="20"/>
      <c r="B64" s="87" t="s">
        <v>309</v>
      </c>
      <c r="C64" s="61" t="s">
        <v>30</v>
      </c>
      <c r="D64" s="61" t="s">
        <v>123</v>
      </c>
      <c r="E64" s="53" t="s">
        <v>124</v>
      </c>
      <c r="F64" s="83" t="s">
        <v>234</v>
      </c>
      <c r="G64" s="82">
        <v>20750</v>
      </c>
      <c r="H64" s="82">
        <v>8904</v>
      </c>
      <c r="I64" s="74">
        <v>2968</v>
      </c>
      <c r="J64" s="74">
        <v>2968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5">
        <v>8904</v>
      </c>
      <c r="Q64" s="21"/>
      <c r="R64" s="21"/>
      <c r="S64" s="21"/>
      <c r="T64" s="21"/>
      <c r="U64" s="21"/>
      <c r="V64" s="21"/>
      <c r="W64" s="21"/>
      <c r="X64" s="21"/>
    </row>
    <row r="65" spans="1:24" s="22" customFormat="1" ht="25.5">
      <c r="A65" s="20"/>
      <c r="B65" s="87" t="s">
        <v>310</v>
      </c>
      <c r="C65" s="61" t="s">
        <v>30</v>
      </c>
      <c r="D65" s="61" t="s">
        <v>123</v>
      </c>
      <c r="E65" s="53" t="s">
        <v>100</v>
      </c>
      <c r="F65" s="83" t="s">
        <v>234</v>
      </c>
      <c r="G65" s="82">
        <v>43704</v>
      </c>
      <c r="H65" s="82">
        <v>18732</v>
      </c>
      <c r="I65" s="74">
        <v>6293</v>
      </c>
      <c r="J65" s="74">
        <v>6289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5">
        <v>18878</v>
      </c>
      <c r="Q65" s="21"/>
      <c r="R65" s="21"/>
      <c r="S65" s="21"/>
      <c r="T65" s="21"/>
      <c r="U65" s="21"/>
      <c r="V65" s="21"/>
      <c r="W65" s="21"/>
      <c r="X65" s="21"/>
    </row>
    <row r="66" spans="1:24" s="22" customFormat="1" ht="25.5">
      <c r="A66" s="20"/>
      <c r="B66" s="87" t="s">
        <v>311</v>
      </c>
      <c r="C66" s="61" t="s">
        <v>30</v>
      </c>
      <c r="D66" s="61" t="s">
        <v>125</v>
      </c>
      <c r="E66" s="53" t="s">
        <v>84</v>
      </c>
      <c r="F66" s="83" t="s">
        <v>244</v>
      </c>
      <c r="G66" s="82">
        <v>27500</v>
      </c>
      <c r="H66" s="82">
        <v>8150</v>
      </c>
      <c r="I66" s="74">
        <v>4149</v>
      </c>
      <c r="J66" s="74">
        <v>4140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v>12444</v>
      </c>
      <c r="Q66" s="21"/>
      <c r="R66" s="21"/>
      <c r="S66" s="21"/>
      <c r="T66" s="21"/>
      <c r="U66" s="21"/>
      <c r="V66" s="21"/>
      <c r="W66" s="21"/>
      <c r="X66" s="21"/>
    </row>
    <row r="67" spans="1:24" s="22" customFormat="1" ht="38.25">
      <c r="A67" s="20"/>
      <c r="B67" s="87" t="s">
        <v>312</v>
      </c>
      <c r="C67" s="61" t="s">
        <v>30</v>
      </c>
      <c r="D67" s="61" t="s">
        <v>126</v>
      </c>
      <c r="E67" s="53" t="s">
        <v>108</v>
      </c>
      <c r="F67" s="83" t="s">
        <v>217</v>
      </c>
      <c r="G67" s="82">
        <v>27600</v>
      </c>
      <c r="H67" s="82">
        <v>15345</v>
      </c>
      <c r="I67" s="74">
        <v>4124</v>
      </c>
      <c r="J67" s="74">
        <v>4112</v>
      </c>
      <c r="K67" s="74">
        <v>3077</v>
      </c>
      <c r="L67" s="74">
        <v>0</v>
      </c>
      <c r="M67" s="74">
        <v>0</v>
      </c>
      <c r="N67" s="74">
        <v>0</v>
      </c>
      <c r="O67" s="74">
        <v>0</v>
      </c>
      <c r="P67" s="75">
        <v>15447</v>
      </c>
      <c r="Q67" s="21"/>
      <c r="R67" s="21"/>
      <c r="S67" s="21"/>
      <c r="T67" s="21"/>
      <c r="U67" s="21"/>
      <c r="V67" s="21"/>
      <c r="W67" s="21"/>
      <c r="X67" s="21"/>
    </row>
    <row r="68" spans="1:24" s="22" customFormat="1" ht="38.25">
      <c r="A68" s="20"/>
      <c r="B68" s="87" t="s">
        <v>313</v>
      </c>
      <c r="C68" s="61" t="s">
        <v>30</v>
      </c>
      <c r="D68" s="61" t="s">
        <v>127</v>
      </c>
      <c r="E68" s="53" t="s">
        <v>117</v>
      </c>
      <c r="F68" s="83" t="s">
        <v>232</v>
      </c>
      <c r="G68" s="82">
        <v>42580</v>
      </c>
      <c r="H68" s="82">
        <v>22933</v>
      </c>
      <c r="I68" s="74">
        <v>6597</v>
      </c>
      <c r="J68" s="74">
        <v>6576</v>
      </c>
      <c r="K68" s="74">
        <v>3280</v>
      </c>
      <c r="L68" s="74">
        <v>0</v>
      </c>
      <c r="M68" s="74">
        <v>0</v>
      </c>
      <c r="N68" s="74">
        <v>0</v>
      </c>
      <c r="O68" s="74">
        <v>0</v>
      </c>
      <c r="P68" s="75">
        <v>23072</v>
      </c>
      <c r="Q68" s="21"/>
      <c r="R68" s="21"/>
      <c r="S68" s="21"/>
      <c r="T68" s="21"/>
      <c r="U68" s="21"/>
      <c r="V68" s="21"/>
      <c r="W68" s="21"/>
      <c r="X68" s="21"/>
    </row>
    <row r="69" spans="1:24" s="22" customFormat="1" ht="25.5">
      <c r="A69" s="20"/>
      <c r="B69" s="87" t="s">
        <v>314</v>
      </c>
      <c r="C69" s="61" t="s">
        <v>30</v>
      </c>
      <c r="D69" s="61" t="s">
        <v>128</v>
      </c>
      <c r="E69" s="53" t="s">
        <v>72</v>
      </c>
      <c r="F69" s="83" t="s">
        <v>211</v>
      </c>
      <c r="G69" s="82">
        <v>366300</v>
      </c>
      <c r="H69" s="82">
        <v>366300</v>
      </c>
      <c r="I69" s="74">
        <v>32879</v>
      </c>
      <c r="J69" s="74">
        <v>32879</v>
      </c>
      <c r="K69" s="74">
        <v>32879</v>
      </c>
      <c r="L69" s="74">
        <v>32879</v>
      </c>
      <c r="M69" s="74">
        <v>32879</v>
      </c>
      <c r="N69" s="74">
        <v>32879</v>
      </c>
      <c r="O69" s="74">
        <v>150304</v>
      </c>
      <c r="P69" s="75">
        <v>366300</v>
      </c>
      <c r="Q69" s="21"/>
      <c r="R69" s="21"/>
      <c r="S69" s="21"/>
      <c r="T69" s="21"/>
      <c r="U69" s="21"/>
      <c r="V69" s="21"/>
      <c r="W69" s="21"/>
      <c r="X69" s="21"/>
    </row>
    <row r="70" spans="1:24" s="22" customFormat="1" ht="25.5">
      <c r="A70" s="20"/>
      <c r="B70" s="87" t="s">
        <v>315</v>
      </c>
      <c r="C70" s="61" t="s">
        <v>30</v>
      </c>
      <c r="D70" s="61" t="s">
        <v>129</v>
      </c>
      <c r="E70" s="53" t="s">
        <v>130</v>
      </c>
      <c r="F70" s="83" t="s">
        <v>219</v>
      </c>
      <c r="G70" s="82">
        <v>110189</v>
      </c>
      <c r="H70" s="82">
        <v>97637</v>
      </c>
      <c r="I70" s="74">
        <v>11600</v>
      </c>
      <c r="J70" s="74">
        <v>11600</v>
      </c>
      <c r="K70" s="74">
        <v>11600</v>
      </c>
      <c r="L70" s="74">
        <v>11600</v>
      </c>
      <c r="M70" s="74">
        <v>11600</v>
      </c>
      <c r="N70" s="74">
        <v>11600</v>
      </c>
      <c r="O70" s="74">
        <v>16437</v>
      </c>
      <c r="P70" s="75">
        <v>97637</v>
      </c>
      <c r="Q70" s="21"/>
      <c r="R70" s="21"/>
      <c r="S70" s="21"/>
      <c r="T70" s="21"/>
      <c r="U70" s="21"/>
      <c r="V70" s="21"/>
      <c r="W70" s="21"/>
      <c r="X70" s="21"/>
    </row>
    <row r="71" spans="1:24" s="22" customFormat="1" ht="25.5">
      <c r="A71" s="20"/>
      <c r="B71" s="87" t="s">
        <v>316</v>
      </c>
      <c r="C71" s="61" t="s">
        <v>30</v>
      </c>
      <c r="D71" s="61" t="s">
        <v>131</v>
      </c>
      <c r="E71" s="53" t="s">
        <v>132</v>
      </c>
      <c r="F71" s="83" t="s">
        <v>212</v>
      </c>
      <c r="G71" s="82">
        <v>30131</v>
      </c>
      <c r="H71" s="82">
        <v>30131</v>
      </c>
      <c r="I71" s="74">
        <v>3172</v>
      </c>
      <c r="J71" s="74">
        <v>3172</v>
      </c>
      <c r="K71" s="74">
        <v>3172</v>
      </c>
      <c r="L71" s="74">
        <v>3172</v>
      </c>
      <c r="M71" s="74">
        <v>3172</v>
      </c>
      <c r="N71" s="74">
        <v>3172</v>
      </c>
      <c r="O71" s="74">
        <v>7927</v>
      </c>
      <c r="P71" s="75">
        <v>30131</v>
      </c>
      <c r="Q71" s="21"/>
      <c r="R71" s="21"/>
      <c r="S71" s="21"/>
      <c r="T71" s="21"/>
      <c r="U71" s="21"/>
      <c r="V71" s="21"/>
      <c r="W71" s="21"/>
      <c r="X71" s="21"/>
    </row>
    <row r="72" spans="1:24" s="22" customFormat="1" ht="25.5">
      <c r="A72" s="20"/>
      <c r="B72" s="87" t="s">
        <v>317</v>
      </c>
      <c r="C72" s="61" t="s">
        <v>30</v>
      </c>
      <c r="D72" s="61" t="s">
        <v>133</v>
      </c>
      <c r="E72" s="53" t="s">
        <v>130</v>
      </c>
      <c r="F72" s="83" t="s">
        <v>218</v>
      </c>
      <c r="G72" s="82">
        <v>205405</v>
      </c>
      <c r="H72" s="82">
        <v>197024</v>
      </c>
      <c r="I72" s="74">
        <v>8384</v>
      </c>
      <c r="J72" s="74">
        <v>8384</v>
      </c>
      <c r="K72" s="74">
        <v>8384</v>
      </c>
      <c r="L72" s="74">
        <v>8384</v>
      </c>
      <c r="M72" s="74">
        <v>8384</v>
      </c>
      <c r="N72" s="74">
        <v>8384</v>
      </c>
      <c r="O72" s="74">
        <v>138336</v>
      </c>
      <c r="P72" s="75">
        <v>197024</v>
      </c>
      <c r="Q72" s="21"/>
      <c r="R72" s="21"/>
      <c r="S72" s="21"/>
      <c r="T72" s="21"/>
      <c r="U72" s="21"/>
      <c r="V72" s="21"/>
      <c r="W72" s="21"/>
      <c r="X72" s="21"/>
    </row>
    <row r="73" spans="1:24" s="22" customFormat="1" ht="25.5">
      <c r="A73" s="20"/>
      <c r="B73" s="87" t="s">
        <v>318</v>
      </c>
      <c r="C73" s="61" t="s">
        <v>30</v>
      </c>
      <c r="D73" s="61" t="s">
        <v>134</v>
      </c>
      <c r="E73" s="53" t="s">
        <v>135</v>
      </c>
      <c r="F73" s="83" t="s">
        <v>215</v>
      </c>
      <c r="G73" s="82">
        <v>176751</v>
      </c>
      <c r="H73" s="82">
        <v>176751</v>
      </c>
      <c r="I73" s="74">
        <v>9789</v>
      </c>
      <c r="J73" s="74">
        <v>9764</v>
      </c>
      <c r="K73" s="74">
        <v>9737</v>
      </c>
      <c r="L73" s="74">
        <v>9712</v>
      </c>
      <c r="M73" s="74">
        <v>9687</v>
      </c>
      <c r="N73" s="74">
        <v>9663</v>
      </c>
      <c r="O73" s="74">
        <v>113421</v>
      </c>
      <c r="P73" s="75">
        <v>181587</v>
      </c>
      <c r="Q73" s="21"/>
      <c r="R73" s="21"/>
      <c r="S73" s="21"/>
      <c r="T73" s="21"/>
      <c r="U73" s="21"/>
      <c r="V73" s="21"/>
      <c r="W73" s="21"/>
      <c r="X73" s="21"/>
    </row>
    <row r="74" spans="1:24" s="22" customFormat="1" ht="25.5">
      <c r="A74" s="20"/>
      <c r="B74" s="87" t="s">
        <v>319</v>
      </c>
      <c r="C74" s="61" t="s">
        <v>30</v>
      </c>
      <c r="D74" s="61" t="s">
        <v>136</v>
      </c>
      <c r="E74" s="53" t="s">
        <v>137</v>
      </c>
      <c r="F74" s="83" t="s">
        <v>214</v>
      </c>
      <c r="G74" s="82">
        <v>118509</v>
      </c>
      <c r="H74" s="82">
        <v>115520</v>
      </c>
      <c r="I74" s="74">
        <v>6330</v>
      </c>
      <c r="J74" s="74">
        <v>6300</v>
      </c>
      <c r="K74" s="74">
        <v>6300</v>
      </c>
      <c r="L74" s="74">
        <v>6300</v>
      </c>
      <c r="M74" s="74">
        <v>6300</v>
      </c>
      <c r="N74" s="74">
        <v>6300</v>
      </c>
      <c r="O74" s="74">
        <v>73879</v>
      </c>
      <c r="P74" s="75">
        <v>118085</v>
      </c>
      <c r="Q74" s="21"/>
      <c r="R74" s="21"/>
      <c r="S74" s="21"/>
      <c r="T74" s="21"/>
      <c r="U74" s="21"/>
      <c r="V74" s="21"/>
      <c r="W74" s="21"/>
      <c r="X74" s="21"/>
    </row>
    <row r="75" spans="1:24" s="22" customFormat="1" ht="38.25">
      <c r="A75" s="20"/>
      <c r="B75" s="87" t="s">
        <v>320</v>
      </c>
      <c r="C75" s="61" t="s">
        <v>30</v>
      </c>
      <c r="D75" s="61" t="s">
        <v>138</v>
      </c>
      <c r="E75" s="53" t="s">
        <v>139</v>
      </c>
      <c r="F75" s="83" t="s">
        <v>220</v>
      </c>
      <c r="G75" s="82">
        <v>84029</v>
      </c>
      <c r="H75" s="82">
        <v>77672</v>
      </c>
      <c r="I75" s="74">
        <v>4400</v>
      </c>
      <c r="J75" s="74">
        <v>4350</v>
      </c>
      <c r="K75" s="74">
        <v>4350</v>
      </c>
      <c r="L75" s="74">
        <v>4350</v>
      </c>
      <c r="M75" s="74">
        <v>4350</v>
      </c>
      <c r="N75" s="74">
        <v>4350</v>
      </c>
      <c r="O75" s="74">
        <v>48566</v>
      </c>
      <c r="P75" s="75">
        <v>79172</v>
      </c>
      <c r="Q75" s="21"/>
      <c r="R75" s="21"/>
      <c r="S75" s="21"/>
      <c r="T75" s="21"/>
      <c r="U75" s="21"/>
      <c r="V75" s="21"/>
      <c r="W75" s="21"/>
      <c r="X75" s="21"/>
    </row>
    <row r="76" spans="1:24" s="22" customFormat="1" ht="38.25">
      <c r="A76" s="20"/>
      <c r="B76" s="87" t="s">
        <v>321</v>
      </c>
      <c r="C76" s="61" t="s">
        <v>30</v>
      </c>
      <c r="D76" s="61" t="s">
        <v>138</v>
      </c>
      <c r="E76" s="53" t="s">
        <v>140</v>
      </c>
      <c r="F76" s="83" t="s">
        <v>222</v>
      </c>
      <c r="G76" s="82">
        <v>68046</v>
      </c>
      <c r="H76" s="82">
        <v>61984</v>
      </c>
      <c r="I76" s="74">
        <v>3600</v>
      </c>
      <c r="J76" s="74">
        <v>3600</v>
      </c>
      <c r="K76" s="74">
        <v>3600</v>
      </c>
      <c r="L76" s="74">
        <v>3600</v>
      </c>
      <c r="M76" s="74">
        <v>3600</v>
      </c>
      <c r="N76" s="74">
        <v>3600</v>
      </c>
      <c r="O76" s="74">
        <v>38500</v>
      </c>
      <c r="P76" s="75">
        <v>63732</v>
      </c>
      <c r="Q76" s="21"/>
      <c r="R76" s="21"/>
      <c r="S76" s="21"/>
      <c r="T76" s="21"/>
      <c r="U76" s="21"/>
      <c r="V76" s="21"/>
      <c r="W76" s="21"/>
      <c r="X76" s="21"/>
    </row>
    <row r="77" spans="1:24" s="22" customFormat="1" ht="25.5">
      <c r="A77" s="20"/>
      <c r="B77" s="87" t="s">
        <v>322</v>
      </c>
      <c r="C77" s="61" t="s">
        <v>30</v>
      </c>
      <c r="D77" s="61" t="s">
        <v>141</v>
      </c>
      <c r="E77" s="53" t="s">
        <v>142</v>
      </c>
      <c r="F77" s="83" t="s">
        <v>260</v>
      </c>
      <c r="G77" s="82">
        <v>71144</v>
      </c>
      <c r="H77" s="82">
        <v>30449</v>
      </c>
      <c r="I77" s="74">
        <v>3774</v>
      </c>
      <c r="J77" s="74">
        <v>3766</v>
      </c>
      <c r="K77" s="74">
        <v>3760</v>
      </c>
      <c r="L77" s="74">
        <v>3755</v>
      </c>
      <c r="M77" s="74">
        <v>3750</v>
      </c>
      <c r="N77" s="74">
        <v>3745</v>
      </c>
      <c r="O77" s="74">
        <v>4580</v>
      </c>
      <c r="P77" s="75">
        <v>30909</v>
      </c>
      <c r="Q77" s="21"/>
      <c r="R77" s="21"/>
      <c r="S77" s="21"/>
      <c r="T77" s="21"/>
      <c r="U77" s="21"/>
      <c r="V77" s="21"/>
      <c r="W77" s="21"/>
      <c r="X77" s="21"/>
    </row>
    <row r="78" spans="1:24" s="22" customFormat="1" ht="25.5">
      <c r="A78" s="20"/>
      <c r="B78" s="87" t="s">
        <v>323</v>
      </c>
      <c r="C78" s="61" t="s">
        <v>30</v>
      </c>
      <c r="D78" s="61" t="s">
        <v>143</v>
      </c>
      <c r="E78" s="53" t="s">
        <v>144</v>
      </c>
      <c r="F78" s="83" t="s">
        <v>256</v>
      </c>
      <c r="G78" s="82">
        <v>87565</v>
      </c>
      <c r="H78" s="82">
        <v>45256</v>
      </c>
      <c r="I78" s="74">
        <v>6161</v>
      </c>
      <c r="J78" s="74">
        <v>6122</v>
      </c>
      <c r="K78" s="74">
        <v>6114</v>
      </c>
      <c r="L78" s="74">
        <v>6098</v>
      </c>
      <c r="M78" s="74">
        <v>6083</v>
      </c>
      <c r="N78" s="74">
        <v>6068</v>
      </c>
      <c r="O78" s="74">
        <v>3441</v>
      </c>
      <c r="P78" s="75">
        <v>46286</v>
      </c>
      <c r="Q78" s="21"/>
      <c r="R78" s="21"/>
      <c r="S78" s="21"/>
      <c r="T78" s="21"/>
      <c r="U78" s="21"/>
      <c r="V78" s="21"/>
      <c r="W78" s="21"/>
      <c r="X78" s="21"/>
    </row>
    <row r="79" spans="1:24" s="22" customFormat="1" ht="25.5">
      <c r="A79" s="20"/>
      <c r="B79" s="87" t="s">
        <v>324</v>
      </c>
      <c r="C79" s="61" t="s">
        <v>30</v>
      </c>
      <c r="D79" s="61" t="s">
        <v>145</v>
      </c>
      <c r="E79" s="53" t="s">
        <v>146</v>
      </c>
      <c r="F79" s="83" t="s">
        <v>259</v>
      </c>
      <c r="G79" s="82">
        <v>426862</v>
      </c>
      <c r="H79" s="82">
        <v>205063</v>
      </c>
      <c r="I79" s="74">
        <v>23680</v>
      </c>
      <c r="J79" s="74">
        <v>23499</v>
      </c>
      <c r="K79" s="74">
        <v>23317</v>
      </c>
      <c r="L79" s="74">
        <v>23135</v>
      </c>
      <c r="M79" s="74">
        <v>22955</v>
      </c>
      <c r="N79" s="74">
        <v>22771</v>
      </c>
      <c r="O79" s="74">
        <v>50551</v>
      </c>
      <c r="P79" s="75">
        <v>213769</v>
      </c>
      <c r="Q79" s="21"/>
      <c r="R79" s="21"/>
      <c r="S79" s="21"/>
      <c r="T79" s="21"/>
      <c r="U79" s="21"/>
      <c r="V79" s="21"/>
      <c r="W79" s="21"/>
      <c r="X79" s="21"/>
    </row>
    <row r="80" spans="1:24" s="22" customFormat="1" ht="25.5">
      <c r="A80" s="20"/>
      <c r="B80" s="87" t="s">
        <v>325</v>
      </c>
      <c r="C80" s="61" t="s">
        <v>30</v>
      </c>
      <c r="D80" s="61" t="s">
        <v>147</v>
      </c>
      <c r="E80" s="53" t="s">
        <v>148</v>
      </c>
      <c r="F80" s="83" t="s">
        <v>219</v>
      </c>
      <c r="G80" s="82">
        <v>49801</v>
      </c>
      <c r="H80" s="82">
        <v>21962</v>
      </c>
      <c r="I80" s="74">
        <v>2590</v>
      </c>
      <c r="J80" s="74">
        <v>2590</v>
      </c>
      <c r="K80" s="74">
        <v>2590</v>
      </c>
      <c r="L80" s="74">
        <v>2590</v>
      </c>
      <c r="M80" s="74">
        <v>2590</v>
      </c>
      <c r="N80" s="74">
        <v>2590</v>
      </c>
      <c r="O80" s="74">
        <v>3832</v>
      </c>
      <c r="P80" s="75">
        <v>21962</v>
      </c>
      <c r="Q80" s="21"/>
      <c r="R80" s="21"/>
      <c r="S80" s="21"/>
      <c r="T80" s="21"/>
      <c r="U80" s="21"/>
      <c r="V80" s="21"/>
      <c r="W80" s="21"/>
      <c r="X80" s="21"/>
    </row>
    <row r="81" spans="1:24" s="22" customFormat="1" ht="25.5">
      <c r="A81" s="20"/>
      <c r="B81" s="87" t="s">
        <v>326</v>
      </c>
      <c r="C81" s="61" t="s">
        <v>30</v>
      </c>
      <c r="D81" s="61" t="s">
        <v>149</v>
      </c>
      <c r="E81" s="53" t="s">
        <v>150</v>
      </c>
      <c r="F81" s="83" t="s">
        <v>228</v>
      </c>
      <c r="G81" s="82">
        <v>34969</v>
      </c>
      <c r="H81" s="82">
        <v>24500</v>
      </c>
      <c r="I81" s="74">
        <v>3600</v>
      </c>
      <c r="J81" s="74">
        <v>3580</v>
      </c>
      <c r="K81" s="74">
        <v>3570</v>
      </c>
      <c r="L81" s="74">
        <v>3560</v>
      </c>
      <c r="M81" s="74">
        <v>3550</v>
      </c>
      <c r="N81" s="74">
        <v>3540</v>
      </c>
      <c r="O81" s="74">
        <v>0</v>
      </c>
      <c r="P81" s="75">
        <v>24975</v>
      </c>
      <c r="Q81" s="21"/>
      <c r="R81" s="21"/>
      <c r="S81" s="21"/>
      <c r="T81" s="21"/>
      <c r="U81" s="21"/>
      <c r="V81" s="21"/>
      <c r="W81" s="21"/>
      <c r="X81" s="21"/>
    </row>
    <row r="82" spans="1:24" s="22" customFormat="1" ht="25.5">
      <c r="A82" s="20"/>
      <c r="B82" s="87" t="s">
        <v>327</v>
      </c>
      <c r="C82" s="61" t="s">
        <v>30</v>
      </c>
      <c r="D82" s="61" t="s">
        <v>149</v>
      </c>
      <c r="E82" s="53" t="s">
        <v>151</v>
      </c>
      <c r="F82" s="83" t="s">
        <v>226</v>
      </c>
      <c r="G82" s="82">
        <v>17860</v>
      </c>
      <c r="H82" s="82">
        <v>12963</v>
      </c>
      <c r="I82" s="74">
        <v>1858</v>
      </c>
      <c r="J82" s="74">
        <v>1853</v>
      </c>
      <c r="K82" s="74">
        <v>1848</v>
      </c>
      <c r="L82" s="74">
        <v>1840</v>
      </c>
      <c r="M82" s="74">
        <v>1835</v>
      </c>
      <c r="N82" s="74">
        <v>1835</v>
      </c>
      <c r="O82" s="74">
        <v>462</v>
      </c>
      <c r="P82" s="75">
        <v>13334</v>
      </c>
      <c r="Q82" s="21"/>
      <c r="R82" s="21"/>
      <c r="S82" s="21"/>
      <c r="T82" s="21"/>
      <c r="U82" s="21"/>
      <c r="V82" s="21"/>
      <c r="W82" s="21"/>
      <c r="X82" s="21"/>
    </row>
    <row r="83" spans="1:24" s="22" customFormat="1" ht="51">
      <c r="A83" s="20"/>
      <c r="B83" s="87" t="s">
        <v>328</v>
      </c>
      <c r="C83" s="61" t="s">
        <v>30</v>
      </c>
      <c r="D83" s="61" t="s">
        <v>152</v>
      </c>
      <c r="E83" s="53" t="s">
        <v>72</v>
      </c>
      <c r="F83" s="83" t="s">
        <v>211</v>
      </c>
      <c r="G83" s="82">
        <v>130230</v>
      </c>
      <c r="H83" s="82">
        <v>116703</v>
      </c>
      <c r="I83" s="74">
        <v>6236</v>
      </c>
      <c r="J83" s="74">
        <v>6221</v>
      </c>
      <c r="K83" s="74">
        <v>6206</v>
      </c>
      <c r="L83" s="74">
        <v>6191</v>
      </c>
      <c r="M83" s="74">
        <v>6176</v>
      </c>
      <c r="N83" s="74">
        <v>6161</v>
      </c>
      <c r="O83" s="74">
        <v>75748</v>
      </c>
      <c r="P83" s="75">
        <v>119672</v>
      </c>
      <c r="Q83" s="21"/>
      <c r="R83" s="21"/>
      <c r="S83" s="21"/>
      <c r="T83" s="21"/>
      <c r="U83" s="21"/>
      <c r="V83" s="21"/>
      <c r="W83" s="21"/>
      <c r="X83" s="21"/>
    </row>
    <row r="84" spans="1:24" s="22" customFormat="1" ht="38.25">
      <c r="A84" s="20"/>
      <c r="B84" s="87" t="s">
        <v>329</v>
      </c>
      <c r="C84" s="61" t="s">
        <v>30</v>
      </c>
      <c r="D84" s="61" t="s">
        <v>153</v>
      </c>
      <c r="E84" s="53" t="s">
        <v>74</v>
      </c>
      <c r="F84" s="83" t="s">
        <v>237</v>
      </c>
      <c r="G84" s="82">
        <v>243445</v>
      </c>
      <c r="H84" s="82">
        <v>204180</v>
      </c>
      <c r="I84" s="74">
        <v>10339</v>
      </c>
      <c r="J84" s="74">
        <v>10318</v>
      </c>
      <c r="K84" s="74">
        <v>10297</v>
      </c>
      <c r="L84" s="74">
        <v>10276</v>
      </c>
      <c r="M84" s="74">
        <v>10255</v>
      </c>
      <c r="N84" s="74">
        <v>10210</v>
      </c>
      <c r="O84" s="74">
        <v>139071</v>
      </c>
      <c r="P84" s="75">
        <v>211126</v>
      </c>
      <c r="Q84" s="21"/>
      <c r="R84" s="21"/>
      <c r="S84" s="21"/>
      <c r="T84" s="21"/>
      <c r="U84" s="21"/>
      <c r="V84" s="21"/>
      <c r="W84" s="21"/>
      <c r="X84" s="21"/>
    </row>
    <row r="85" spans="1:24" s="22" customFormat="1" ht="25.5">
      <c r="A85" s="20"/>
      <c r="B85" s="87" t="s">
        <v>330</v>
      </c>
      <c r="C85" s="61" t="s">
        <v>30</v>
      </c>
      <c r="D85" s="61" t="s">
        <v>154</v>
      </c>
      <c r="E85" s="53" t="s">
        <v>46</v>
      </c>
      <c r="F85" s="83" t="s">
        <v>231</v>
      </c>
      <c r="G85" s="82">
        <v>51223</v>
      </c>
      <c r="H85" s="82">
        <v>11823</v>
      </c>
      <c r="I85" s="74">
        <v>3960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5">
        <v>11903</v>
      </c>
      <c r="Q85" s="21"/>
      <c r="R85" s="21"/>
      <c r="S85" s="21"/>
      <c r="T85" s="21"/>
      <c r="U85" s="21"/>
      <c r="V85" s="21"/>
      <c r="W85" s="21"/>
      <c r="X85" s="21"/>
    </row>
    <row r="86" spans="1:24" s="22" customFormat="1" ht="25.5">
      <c r="A86" s="20"/>
      <c r="B86" s="87" t="s">
        <v>331</v>
      </c>
      <c r="C86" s="61" t="s">
        <v>30</v>
      </c>
      <c r="D86" s="61" t="s">
        <v>123</v>
      </c>
      <c r="E86" s="53" t="s">
        <v>155</v>
      </c>
      <c r="F86" s="83" t="s">
        <v>221</v>
      </c>
      <c r="G86" s="82">
        <v>52030</v>
      </c>
      <c r="H86" s="82">
        <v>37180</v>
      </c>
      <c r="I86" s="74">
        <v>7436</v>
      </c>
      <c r="J86" s="74">
        <v>7436</v>
      </c>
      <c r="K86" s="74">
        <v>7436</v>
      </c>
      <c r="L86" s="74">
        <v>7436</v>
      </c>
      <c r="M86" s="74">
        <v>0</v>
      </c>
      <c r="N86" s="74">
        <v>0</v>
      </c>
      <c r="O86" s="74">
        <v>0</v>
      </c>
      <c r="P86" s="75">
        <v>37180</v>
      </c>
      <c r="Q86" s="21"/>
      <c r="R86" s="21"/>
      <c r="S86" s="21"/>
      <c r="T86" s="21"/>
      <c r="U86" s="21"/>
      <c r="V86" s="21"/>
      <c r="W86" s="21"/>
      <c r="X86" s="21"/>
    </row>
    <row r="87" spans="1:24" s="22" customFormat="1" ht="25.5">
      <c r="A87" s="20"/>
      <c r="B87" s="87" t="s">
        <v>332</v>
      </c>
      <c r="C87" s="61" t="s">
        <v>30</v>
      </c>
      <c r="D87" s="61" t="s">
        <v>156</v>
      </c>
      <c r="E87" s="53" t="s">
        <v>157</v>
      </c>
      <c r="F87" s="83" t="s">
        <v>217</v>
      </c>
      <c r="G87" s="82">
        <v>12000</v>
      </c>
      <c r="H87" s="82">
        <v>9478</v>
      </c>
      <c r="I87" s="74">
        <v>2545</v>
      </c>
      <c r="J87" s="74">
        <v>2538</v>
      </c>
      <c r="K87" s="74">
        <v>1898</v>
      </c>
      <c r="L87" s="74">
        <v>0</v>
      </c>
      <c r="M87" s="74">
        <v>0</v>
      </c>
      <c r="N87" s="74">
        <v>0</v>
      </c>
      <c r="O87" s="74">
        <v>0</v>
      </c>
      <c r="P87" s="75">
        <v>9532</v>
      </c>
      <c r="Q87" s="21"/>
      <c r="R87" s="21"/>
      <c r="S87" s="21"/>
      <c r="T87" s="21"/>
      <c r="U87" s="21"/>
      <c r="V87" s="21"/>
      <c r="W87" s="21"/>
      <c r="X87" s="21"/>
    </row>
    <row r="88" spans="1:24" s="22" customFormat="1" ht="25.5">
      <c r="A88" s="20"/>
      <c r="B88" s="87" t="s">
        <v>333</v>
      </c>
      <c r="C88" s="61" t="s">
        <v>30</v>
      </c>
      <c r="D88" s="61" t="s">
        <v>158</v>
      </c>
      <c r="E88" s="53" t="s">
        <v>157</v>
      </c>
      <c r="F88" s="83" t="s">
        <v>217</v>
      </c>
      <c r="G88" s="82">
        <v>12650</v>
      </c>
      <c r="H88" s="82">
        <v>9992</v>
      </c>
      <c r="I88" s="74">
        <v>2699</v>
      </c>
      <c r="J88" s="74">
        <v>2681</v>
      </c>
      <c r="K88" s="74">
        <v>2030</v>
      </c>
      <c r="L88" s="74">
        <v>0</v>
      </c>
      <c r="M88" s="74">
        <v>0</v>
      </c>
      <c r="N88" s="74">
        <v>0</v>
      </c>
      <c r="O88" s="74">
        <v>0</v>
      </c>
      <c r="P88" s="75">
        <v>10109</v>
      </c>
      <c r="Q88" s="21"/>
      <c r="R88" s="21"/>
      <c r="S88" s="21"/>
      <c r="T88" s="21"/>
      <c r="U88" s="21"/>
      <c r="V88" s="21"/>
      <c r="W88" s="21"/>
      <c r="X88" s="21"/>
    </row>
    <row r="89" spans="1:24" s="22" customFormat="1" ht="25.5">
      <c r="A89" s="20"/>
      <c r="B89" s="87" t="s">
        <v>334</v>
      </c>
      <c r="C89" s="61" t="s">
        <v>30</v>
      </c>
      <c r="D89" s="61" t="s">
        <v>159</v>
      </c>
      <c r="E89" s="53" t="s">
        <v>160</v>
      </c>
      <c r="F89" s="83" t="s">
        <v>225</v>
      </c>
      <c r="G89" s="82">
        <v>45823</v>
      </c>
      <c r="H89" s="82">
        <v>28866</v>
      </c>
      <c r="I89" s="74">
        <v>6851</v>
      </c>
      <c r="J89" s="74">
        <v>6832</v>
      </c>
      <c r="K89" s="74">
        <v>6813</v>
      </c>
      <c r="L89" s="74">
        <v>1701</v>
      </c>
      <c r="M89" s="74">
        <v>0</v>
      </c>
      <c r="N89" s="74">
        <v>0</v>
      </c>
      <c r="O89" s="74">
        <v>0</v>
      </c>
      <c r="P89" s="75">
        <v>29067</v>
      </c>
      <c r="Q89" s="21"/>
      <c r="R89" s="21"/>
      <c r="S89" s="21"/>
      <c r="T89" s="21"/>
      <c r="U89" s="21"/>
      <c r="V89" s="21"/>
      <c r="W89" s="21"/>
      <c r="X89" s="21"/>
    </row>
    <row r="90" spans="1:24" s="22" customFormat="1" ht="25.5">
      <c r="A90" s="20"/>
      <c r="B90" s="87" t="s">
        <v>335</v>
      </c>
      <c r="C90" s="61" t="s">
        <v>30</v>
      </c>
      <c r="D90" s="61" t="s">
        <v>125</v>
      </c>
      <c r="E90" s="53" t="s">
        <v>161</v>
      </c>
      <c r="F90" s="83" t="s">
        <v>205</v>
      </c>
      <c r="G90" s="82">
        <v>30000</v>
      </c>
      <c r="H90" s="82">
        <v>0</v>
      </c>
      <c r="I90" s="74">
        <v>4685</v>
      </c>
      <c r="J90" s="74">
        <v>4676</v>
      </c>
      <c r="K90" s="74">
        <v>4665</v>
      </c>
      <c r="L90" s="74">
        <v>4654</v>
      </c>
      <c r="M90" s="74">
        <v>4645</v>
      </c>
      <c r="N90" s="74">
        <v>4631</v>
      </c>
      <c r="O90" s="74">
        <v>2316</v>
      </c>
      <c r="P90" s="75">
        <v>30329</v>
      </c>
      <c r="Q90" s="21"/>
      <c r="R90" s="21"/>
      <c r="S90" s="21"/>
      <c r="T90" s="21"/>
      <c r="U90" s="21"/>
      <c r="V90" s="21"/>
      <c r="W90" s="21"/>
      <c r="X90" s="21"/>
    </row>
    <row r="91" spans="1:24" s="22" customFormat="1" ht="25.5">
      <c r="A91" s="20"/>
      <c r="B91" s="87" t="s">
        <v>336</v>
      </c>
      <c r="C91" s="61" t="s">
        <v>30</v>
      </c>
      <c r="D91" s="61" t="s">
        <v>162</v>
      </c>
      <c r="E91" s="53" t="s">
        <v>51</v>
      </c>
      <c r="F91" s="83" t="s">
        <v>238</v>
      </c>
      <c r="G91" s="82">
        <v>77468</v>
      </c>
      <c r="H91" s="82">
        <v>55384</v>
      </c>
      <c r="I91" s="74">
        <v>5469</v>
      </c>
      <c r="J91" s="74">
        <v>5454</v>
      </c>
      <c r="K91" s="74">
        <v>5439</v>
      </c>
      <c r="L91" s="74">
        <v>5424</v>
      </c>
      <c r="M91" s="74">
        <v>5394</v>
      </c>
      <c r="N91" s="74">
        <v>5364</v>
      </c>
      <c r="O91" s="74">
        <v>19950</v>
      </c>
      <c r="P91" s="75">
        <v>57984</v>
      </c>
      <c r="Q91" s="21"/>
      <c r="R91" s="21"/>
      <c r="S91" s="21"/>
      <c r="T91" s="21"/>
      <c r="U91" s="21"/>
      <c r="V91" s="21"/>
      <c r="W91" s="21"/>
      <c r="X91" s="21"/>
    </row>
    <row r="92" spans="1:24" s="22" customFormat="1" ht="15.75" customHeight="1">
      <c r="A92" s="20"/>
      <c r="B92" s="87"/>
      <c r="C92" s="72"/>
      <c r="D92" s="73"/>
      <c r="E92" s="73"/>
      <c r="F92" s="80"/>
      <c r="G92" s="46"/>
      <c r="H92" s="46"/>
      <c r="I92" s="73"/>
      <c r="J92" s="73"/>
      <c r="K92" s="49"/>
      <c r="L92" s="49"/>
      <c r="M92" s="49"/>
      <c r="N92" s="49"/>
      <c r="O92" s="49"/>
      <c r="P92" s="49"/>
      <c r="Q92" s="21"/>
      <c r="R92" s="21"/>
      <c r="S92" s="21"/>
      <c r="T92" s="21"/>
      <c r="U92" s="21"/>
      <c r="V92" s="21"/>
      <c r="W92" s="21"/>
      <c r="X92" s="21"/>
    </row>
    <row r="93" spans="1:24" s="11" customFormat="1" ht="15.75">
      <c r="A93" s="10"/>
      <c r="B93" s="86"/>
      <c r="C93" s="54" t="s">
        <v>10</v>
      </c>
      <c r="D93" s="53" t="s">
        <v>4</v>
      </c>
      <c r="E93" s="53" t="s">
        <v>4</v>
      </c>
      <c r="F93" s="80" t="s">
        <v>4</v>
      </c>
      <c r="G93" s="53" t="s">
        <v>4</v>
      </c>
      <c r="H93" s="53" t="s">
        <v>4</v>
      </c>
      <c r="I93" s="52">
        <f aca="true" t="shared" si="0" ref="I93:P93">SUM(I11:I92)</f>
        <v>996354</v>
      </c>
      <c r="J93" s="52">
        <f t="shared" si="0"/>
        <v>1186527</v>
      </c>
      <c r="K93" s="52">
        <f t="shared" si="0"/>
        <v>1102640</v>
      </c>
      <c r="L93" s="52">
        <f t="shared" si="0"/>
        <v>1013663</v>
      </c>
      <c r="M93" s="52">
        <f t="shared" si="0"/>
        <v>962077</v>
      </c>
      <c r="N93" s="52">
        <f t="shared" si="0"/>
        <v>910187</v>
      </c>
      <c r="O93" s="52">
        <f t="shared" si="0"/>
        <v>9340172</v>
      </c>
      <c r="P93" s="52">
        <f t="shared" si="0"/>
        <v>16424186</v>
      </c>
      <c r="Q93" s="23"/>
      <c r="R93" s="23"/>
      <c r="S93" s="23"/>
      <c r="T93" s="23"/>
      <c r="U93" s="24"/>
      <c r="V93" s="23"/>
      <c r="W93" s="23"/>
      <c r="X93" s="24"/>
    </row>
    <row r="94" spans="1:24" s="28" customFormat="1" ht="15.75">
      <c r="A94" s="25"/>
      <c r="B94" s="85"/>
      <c r="C94" s="55"/>
      <c r="D94" s="55"/>
      <c r="E94" s="55"/>
      <c r="F94" s="55"/>
      <c r="G94" s="55"/>
      <c r="H94" s="55"/>
      <c r="I94" s="56"/>
      <c r="J94" s="56"/>
      <c r="K94" s="56"/>
      <c r="L94" s="56"/>
      <c r="M94" s="56"/>
      <c r="N94" s="56"/>
      <c r="O94" s="56"/>
      <c r="P94" s="57"/>
      <c r="Q94" s="26"/>
      <c r="R94" s="26"/>
      <c r="S94" s="26"/>
      <c r="T94" s="26"/>
      <c r="U94" s="27"/>
      <c r="V94" s="26"/>
      <c r="W94" s="26"/>
      <c r="X94" s="27"/>
    </row>
    <row r="95" spans="1:24" s="28" customFormat="1" ht="15.75">
      <c r="A95" s="25"/>
      <c r="B95" s="84"/>
      <c r="C95" s="69" t="s">
        <v>16</v>
      </c>
      <c r="D95" s="58"/>
      <c r="E95" s="58"/>
      <c r="F95" s="58"/>
      <c r="G95" s="58"/>
      <c r="H95" s="58"/>
      <c r="I95" s="59"/>
      <c r="J95" s="59"/>
      <c r="K95" s="59"/>
      <c r="L95" s="59"/>
      <c r="M95" s="59"/>
      <c r="N95" s="59"/>
      <c r="O95" s="59"/>
      <c r="P95" s="60"/>
      <c r="Q95" s="26"/>
      <c r="R95" s="26"/>
      <c r="S95" s="26"/>
      <c r="T95" s="26"/>
      <c r="U95" s="27"/>
      <c r="V95" s="26"/>
      <c r="W95" s="26"/>
      <c r="X95" s="27"/>
    </row>
    <row r="96" spans="1:24" s="28" customFormat="1" ht="25.5">
      <c r="A96" s="25"/>
      <c r="B96" s="86" t="s">
        <v>163</v>
      </c>
      <c r="C96" s="61" t="s">
        <v>173</v>
      </c>
      <c r="D96" s="61" t="s">
        <v>174</v>
      </c>
      <c r="E96" s="53" t="s">
        <v>175</v>
      </c>
      <c r="F96" s="76" t="s">
        <v>193</v>
      </c>
      <c r="G96" s="77">
        <v>130930</v>
      </c>
      <c r="H96" s="77">
        <v>80570</v>
      </c>
      <c r="I96" s="74">
        <v>10860</v>
      </c>
      <c r="J96" s="74">
        <v>10640</v>
      </c>
      <c r="K96" s="74">
        <v>10440</v>
      </c>
      <c r="L96" s="74">
        <v>10240</v>
      </c>
      <c r="M96" s="74">
        <v>10040</v>
      </c>
      <c r="N96" s="74">
        <v>9840</v>
      </c>
      <c r="O96" s="74">
        <v>8358</v>
      </c>
      <c r="P96" s="75">
        <v>81328</v>
      </c>
      <c r="Q96" s="26"/>
      <c r="R96" s="26"/>
      <c r="S96" s="26"/>
      <c r="T96" s="26"/>
      <c r="U96" s="27"/>
      <c r="V96" s="26"/>
      <c r="W96" s="26"/>
      <c r="X96" s="27"/>
    </row>
    <row r="97" spans="1:24" s="28" customFormat="1" ht="15.75">
      <c r="A97" s="25"/>
      <c r="B97" s="86" t="s">
        <v>164</v>
      </c>
      <c r="C97" s="61" t="s">
        <v>176</v>
      </c>
      <c r="D97" s="61" t="s">
        <v>177</v>
      </c>
      <c r="E97" s="53" t="s">
        <v>178</v>
      </c>
      <c r="F97" s="76" t="s">
        <v>194</v>
      </c>
      <c r="G97" s="77">
        <v>619</v>
      </c>
      <c r="H97" s="77">
        <v>51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5">
        <v>53</v>
      </c>
      <c r="Q97" s="26"/>
      <c r="R97" s="26"/>
      <c r="S97" s="26"/>
      <c r="T97" s="26"/>
      <c r="U97" s="27"/>
      <c r="V97" s="26"/>
      <c r="W97" s="26"/>
      <c r="X97" s="27"/>
    </row>
    <row r="98" spans="1:24" s="28" customFormat="1" ht="15.75">
      <c r="A98" s="25"/>
      <c r="B98" s="86" t="s">
        <v>165</v>
      </c>
      <c r="C98" s="61" t="s">
        <v>176</v>
      </c>
      <c r="D98" s="61" t="s">
        <v>177</v>
      </c>
      <c r="E98" s="53" t="s">
        <v>179</v>
      </c>
      <c r="F98" s="76" t="s">
        <v>195</v>
      </c>
      <c r="G98" s="77">
        <v>2846</v>
      </c>
      <c r="H98" s="77">
        <v>1452</v>
      </c>
      <c r="I98" s="74">
        <v>344</v>
      </c>
      <c r="J98" s="74">
        <v>344</v>
      </c>
      <c r="K98" s="74">
        <v>344</v>
      </c>
      <c r="L98" s="74">
        <v>137</v>
      </c>
      <c r="M98" s="74">
        <v>0</v>
      </c>
      <c r="N98" s="74">
        <v>0</v>
      </c>
      <c r="O98" s="74">
        <v>0</v>
      </c>
      <c r="P98" s="75">
        <v>1513</v>
      </c>
      <c r="Q98" s="26"/>
      <c r="R98" s="26"/>
      <c r="S98" s="26"/>
      <c r="T98" s="26"/>
      <c r="U98" s="27"/>
      <c r="V98" s="26"/>
      <c r="W98" s="26"/>
      <c r="X98" s="27"/>
    </row>
    <row r="99" spans="1:24" s="28" customFormat="1" ht="15.75">
      <c r="A99" s="25"/>
      <c r="B99" s="86" t="s">
        <v>166</v>
      </c>
      <c r="C99" s="61" t="s">
        <v>176</v>
      </c>
      <c r="D99" s="61" t="s">
        <v>177</v>
      </c>
      <c r="E99" s="53" t="s">
        <v>180</v>
      </c>
      <c r="F99" s="76" t="s">
        <v>197</v>
      </c>
      <c r="G99" s="77">
        <v>3970</v>
      </c>
      <c r="H99" s="77">
        <v>1323</v>
      </c>
      <c r="I99" s="74">
        <v>397</v>
      </c>
      <c r="J99" s="74">
        <v>397</v>
      </c>
      <c r="K99" s="74">
        <v>397</v>
      </c>
      <c r="L99" s="74">
        <v>33</v>
      </c>
      <c r="M99" s="74">
        <v>0</v>
      </c>
      <c r="N99" s="74">
        <v>0</v>
      </c>
      <c r="O99" s="74">
        <v>0</v>
      </c>
      <c r="P99" s="75">
        <v>1621</v>
      </c>
      <c r="Q99" s="26"/>
      <c r="R99" s="26"/>
      <c r="S99" s="26"/>
      <c r="T99" s="26"/>
      <c r="U99" s="27"/>
      <c r="V99" s="26"/>
      <c r="W99" s="26"/>
      <c r="X99" s="27"/>
    </row>
    <row r="100" spans="1:24" s="28" customFormat="1" ht="15.75">
      <c r="A100" s="25"/>
      <c r="B100" s="86" t="s">
        <v>167</v>
      </c>
      <c r="C100" s="61" t="s">
        <v>181</v>
      </c>
      <c r="D100" s="61" t="s">
        <v>177</v>
      </c>
      <c r="E100" s="53" t="s">
        <v>182</v>
      </c>
      <c r="F100" s="76" t="s">
        <v>196</v>
      </c>
      <c r="G100" s="77">
        <v>2988</v>
      </c>
      <c r="H100" s="77">
        <v>1676</v>
      </c>
      <c r="I100" s="74">
        <v>341</v>
      </c>
      <c r="J100" s="74">
        <v>341</v>
      </c>
      <c r="K100" s="74">
        <v>341</v>
      </c>
      <c r="L100" s="74">
        <v>341</v>
      </c>
      <c r="M100" s="74">
        <v>0</v>
      </c>
      <c r="N100" s="74">
        <v>0</v>
      </c>
      <c r="O100" s="74">
        <v>0</v>
      </c>
      <c r="P100" s="75">
        <v>1705</v>
      </c>
      <c r="Q100" s="26"/>
      <c r="R100" s="26"/>
      <c r="S100" s="26"/>
      <c r="T100" s="26"/>
      <c r="U100" s="27"/>
      <c r="V100" s="26"/>
      <c r="W100" s="26"/>
      <c r="X100" s="27"/>
    </row>
    <row r="101" spans="1:24" s="28" customFormat="1" ht="15.75">
      <c r="A101" s="25"/>
      <c r="B101" s="86" t="s">
        <v>168</v>
      </c>
      <c r="C101" s="61" t="s">
        <v>181</v>
      </c>
      <c r="D101" s="61" t="s">
        <v>177</v>
      </c>
      <c r="E101" s="53" t="s">
        <v>183</v>
      </c>
      <c r="F101" s="76" t="s">
        <v>198</v>
      </c>
      <c r="G101" s="77">
        <v>2846</v>
      </c>
      <c r="H101" s="77">
        <v>1826</v>
      </c>
      <c r="I101" s="74">
        <v>292</v>
      </c>
      <c r="J101" s="74">
        <v>292</v>
      </c>
      <c r="K101" s="74">
        <v>292</v>
      </c>
      <c r="L101" s="74">
        <v>292</v>
      </c>
      <c r="M101" s="74">
        <v>292</v>
      </c>
      <c r="N101" s="74">
        <v>292</v>
      </c>
      <c r="O101" s="74">
        <v>192</v>
      </c>
      <c r="P101" s="75">
        <v>2236</v>
      </c>
      <c r="Q101" s="26"/>
      <c r="R101" s="26"/>
      <c r="S101" s="26"/>
      <c r="T101" s="26"/>
      <c r="U101" s="27"/>
      <c r="V101" s="26"/>
      <c r="W101" s="26"/>
      <c r="X101" s="27"/>
    </row>
    <row r="102" spans="1:24" s="28" customFormat="1" ht="38.25">
      <c r="A102" s="25"/>
      <c r="B102" s="86" t="s">
        <v>169</v>
      </c>
      <c r="C102" s="61" t="s">
        <v>30</v>
      </c>
      <c r="D102" s="61" t="s">
        <v>184</v>
      </c>
      <c r="E102" s="53" t="s">
        <v>185</v>
      </c>
      <c r="F102" s="76" t="s">
        <v>199</v>
      </c>
      <c r="G102" s="77">
        <v>54523</v>
      </c>
      <c r="H102" s="77">
        <v>41602</v>
      </c>
      <c r="I102" s="74">
        <v>3067</v>
      </c>
      <c r="J102" s="74">
        <v>3044</v>
      </c>
      <c r="K102" s="74">
        <v>3022</v>
      </c>
      <c r="L102" s="74">
        <v>2999</v>
      </c>
      <c r="M102" s="74">
        <v>2976</v>
      </c>
      <c r="N102" s="74">
        <v>2952</v>
      </c>
      <c r="O102" s="74">
        <v>23402</v>
      </c>
      <c r="P102" s="75">
        <v>44553</v>
      </c>
      <c r="Q102" s="26"/>
      <c r="R102" s="26"/>
      <c r="S102" s="26"/>
      <c r="T102" s="26"/>
      <c r="U102" s="27"/>
      <c r="V102" s="26"/>
      <c r="W102" s="26"/>
      <c r="X102" s="27"/>
    </row>
    <row r="103" spans="1:24" s="28" customFormat="1" ht="38.25">
      <c r="A103" s="25"/>
      <c r="B103" s="86" t="s">
        <v>170</v>
      </c>
      <c r="C103" s="61" t="s">
        <v>30</v>
      </c>
      <c r="D103" s="61" t="s">
        <v>186</v>
      </c>
      <c r="E103" s="53" t="s">
        <v>187</v>
      </c>
      <c r="F103" s="76" t="s">
        <v>200</v>
      </c>
      <c r="G103" s="77">
        <v>742956</v>
      </c>
      <c r="H103" s="77">
        <v>282328</v>
      </c>
      <c r="I103" s="74">
        <v>3715</v>
      </c>
      <c r="J103" s="74">
        <v>17227</v>
      </c>
      <c r="K103" s="74">
        <v>27625</v>
      </c>
      <c r="L103" s="74">
        <v>30710</v>
      </c>
      <c r="M103" s="74">
        <v>30574</v>
      </c>
      <c r="N103" s="74">
        <v>30285</v>
      </c>
      <c r="O103" s="74">
        <v>655892</v>
      </c>
      <c r="P103" s="75">
        <v>798528</v>
      </c>
      <c r="Q103" s="26"/>
      <c r="R103" s="26"/>
      <c r="S103" s="26"/>
      <c r="T103" s="26"/>
      <c r="U103" s="27"/>
      <c r="V103" s="26"/>
      <c r="W103" s="26"/>
      <c r="X103" s="27"/>
    </row>
    <row r="104" spans="1:24" s="28" customFormat="1" ht="25.5">
      <c r="A104" s="25"/>
      <c r="B104" s="86" t="s">
        <v>171</v>
      </c>
      <c r="C104" s="61" t="s">
        <v>188</v>
      </c>
      <c r="D104" s="61" t="s">
        <v>189</v>
      </c>
      <c r="E104" s="53" t="s">
        <v>190</v>
      </c>
      <c r="F104" s="76" t="s">
        <v>201</v>
      </c>
      <c r="G104" s="77">
        <v>391290</v>
      </c>
      <c r="H104" s="77">
        <v>98960</v>
      </c>
      <c r="I104" s="74">
        <v>32993</v>
      </c>
      <c r="J104" s="74">
        <v>32974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5">
        <v>98960</v>
      </c>
      <c r="Q104" s="26"/>
      <c r="R104" s="26"/>
      <c r="S104" s="26"/>
      <c r="T104" s="26"/>
      <c r="U104" s="27"/>
      <c r="V104" s="26"/>
      <c r="W104" s="26"/>
      <c r="X104" s="27"/>
    </row>
    <row r="105" spans="1:24" s="28" customFormat="1" ht="15.75">
      <c r="A105" s="25"/>
      <c r="B105" s="86" t="s">
        <v>172</v>
      </c>
      <c r="C105" s="61" t="s">
        <v>188</v>
      </c>
      <c r="D105" s="61" t="s">
        <v>191</v>
      </c>
      <c r="E105" s="53" t="s">
        <v>192</v>
      </c>
      <c r="F105" s="76" t="s">
        <v>202</v>
      </c>
      <c r="G105" s="77">
        <v>284574</v>
      </c>
      <c r="H105" s="77">
        <v>196050</v>
      </c>
      <c r="I105" s="74">
        <v>12646</v>
      </c>
      <c r="J105" s="74">
        <v>12646</v>
      </c>
      <c r="K105" s="74">
        <v>12646</v>
      </c>
      <c r="L105" s="74">
        <v>12646</v>
      </c>
      <c r="M105" s="74">
        <v>12646</v>
      </c>
      <c r="N105" s="74">
        <v>12646</v>
      </c>
      <c r="O105" s="74">
        <v>107528</v>
      </c>
      <c r="P105" s="75">
        <v>196050</v>
      </c>
      <c r="Q105" s="26"/>
      <c r="R105" s="26"/>
      <c r="S105" s="26"/>
      <c r="T105" s="26"/>
      <c r="U105" s="27"/>
      <c r="V105" s="26"/>
      <c r="W105" s="26"/>
      <c r="X105" s="27"/>
    </row>
    <row r="106" spans="1:24" s="28" customFormat="1" ht="15.75">
      <c r="A106" s="25"/>
      <c r="B106" s="86"/>
      <c r="C106" s="61"/>
      <c r="D106" s="61"/>
      <c r="E106" s="53"/>
      <c r="F106" s="53"/>
      <c r="G106" s="53"/>
      <c r="H106" s="53"/>
      <c r="I106" s="51"/>
      <c r="J106" s="51"/>
      <c r="K106" s="51"/>
      <c r="L106" s="51"/>
      <c r="M106" s="51"/>
      <c r="N106" s="51"/>
      <c r="O106" s="51"/>
      <c r="P106" s="52"/>
      <c r="Q106" s="26"/>
      <c r="R106" s="26"/>
      <c r="S106" s="26"/>
      <c r="T106" s="26"/>
      <c r="U106" s="27"/>
      <c r="V106" s="26"/>
      <c r="W106" s="26"/>
      <c r="X106" s="27"/>
    </row>
    <row r="107" spans="1:24" s="28" customFormat="1" ht="15.75">
      <c r="A107" s="25"/>
      <c r="B107" s="86"/>
      <c r="C107" s="61"/>
      <c r="D107" s="61"/>
      <c r="E107" s="53"/>
      <c r="F107" s="53"/>
      <c r="G107" s="53"/>
      <c r="H107" s="53"/>
      <c r="I107" s="51"/>
      <c r="J107" s="51"/>
      <c r="K107" s="51"/>
      <c r="L107" s="51"/>
      <c r="M107" s="51"/>
      <c r="N107" s="51"/>
      <c r="O107" s="51"/>
      <c r="P107" s="52">
        <f>SUM(I107:O107)</f>
        <v>0</v>
      </c>
      <c r="Q107" s="26"/>
      <c r="R107" s="26"/>
      <c r="S107" s="26"/>
      <c r="T107" s="26"/>
      <c r="U107" s="27"/>
      <c r="V107" s="26"/>
      <c r="W107" s="26"/>
      <c r="X107" s="27"/>
    </row>
    <row r="108" spans="1:24" s="11" customFormat="1" ht="15.75">
      <c r="A108" s="10"/>
      <c r="B108" s="86"/>
      <c r="C108" s="62" t="s">
        <v>10</v>
      </c>
      <c r="D108" s="53" t="s">
        <v>4</v>
      </c>
      <c r="E108" s="53" t="s">
        <v>4</v>
      </c>
      <c r="F108" s="53" t="s">
        <v>4</v>
      </c>
      <c r="G108" s="53" t="s">
        <v>4</v>
      </c>
      <c r="H108" s="53" t="s">
        <v>4</v>
      </c>
      <c r="I108" s="52">
        <f aca="true" t="shared" si="1" ref="I108:P108">SUM(I96:I105)</f>
        <v>64655</v>
      </c>
      <c r="J108" s="52">
        <f t="shared" si="1"/>
        <v>77905</v>
      </c>
      <c r="K108" s="52">
        <f t="shared" si="1"/>
        <v>55107</v>
      </c>
      <c r="L108" s="52">
        <f t="shared" si="1"/>
        <v>57398</v>
      </c>
      <c r="M108" s="52">
        <f t="shared" si="1"/>
        <v>56528</v>
      </c>
      <c r="N108" s="52">
        <f t="shared" si="1"/>
        <v>56015</v>
      </c>
      <c r="O108" s="52">
        <f t="shared" si="1"/>
        <v>795372</v>
      </c>
      <c r="P108" s="52">
        <f t="shared" si="1"/>
        <v>1226547</v>
      </c>
      <c r="Q108" s="13"/>
      <c r="R108" s="13"/>
      <c r="S108" s="13"/>
      <c r="T108" s="13"/>
      <c r="U108" s="15"/>
      <c r="V108" s="13"/>
      <c r="W108" s="13"/>
      <c r="X108" s="15"/>
    </row>
    <row r="109" spans="1:24" s="11" customFormat="1" ht="15.75">
      <c r="A109" s="10"/>
      <c r="B109" s="29"/>
      <c r="C109" s="79"/>
      <c r="D109" s="79"/>
      <c r="E109" s="79"/>
      <c r="F109" s="79"/>
      <c r="G109" s="79"/>
      <c r="H109" s="79"/>
      <c r="I109" s="59"/>
      <c r="J109" s="59"/>
      <c r="K109" s="59"/>
      <c r="L109" s="59"/>
      <c r="M109" s="59"/>
      <c r="N109" s="59"/>
      <c r="O109" s="59"/>
      <c r="P109" s="60"/>
      <c r="Q109" s="13"/>
      <c r="R109" s="13"/>
      <c r="S109" s="13"/>
      <c r="T109" s="13"/>
      <c r="U109" s="15"/>
      <c r="V109" s="13"/>
      <c r="W109" s="13"/>
      <c r="X109" s="15"/>
    </row>
    <row r="110" spans="1:24" s="11" customFormat="1" ht="15.75">
      <c r="A110" s="10"/>
      <c r="B110" s="30"/>
      <c r="C110" s="63" t="s">
        <v>17</v>
      </c>
      <c r="D110" s="50" t="s">
        <v>4</v>
      </c>
      <c r="E110" s="50" t="s">
        <v>4</v>
      </c>
      <c r="F110" s="50" t="s">
        <v>4</v>
      </c>
      <c r="G110" s="50" t="s">
        <v>4</v>
      </c>
      <c r="H110" s="50" t="s">
        <v>4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52">
        <f>SUM(I110:O110)</f>
        <v>0</v>
      </c>
      <c r="Q110" s="13"/>
      <c r="R110" s="13"/>
      <c r="S110" s="13"/>
      <c r="T110" s="13"/>
      <c r="U110" s="15"/>
      <c r="V110" s="13"/>
      <c r="W110" s="13"/>
      <c r="X110" s="15"/>
    </row>
    <row r="111" spans="1:24" s="11" customFormat="1" ht="15.75">
      <c r="A111" s="10"/>
      <c r="B111" s="30"/>
      <c r="C111" s="63"/>
      <c r="D111" s="63"/>
      <c r="E111" s="63"/>
      <c r="F111" s="63"/>
      <c r="G111" s="63"/>
      <c r="H111" s="63"/>
      <c r="I111" s="59"/>
      <c r="J111" s="59"/>
      <c r="K111" s="59"/>
      <c r="L111" s="59"/>
      <c r="M111" s="59"/>
      <c r="N111" s="59"/>
      <c r="O111" s="59"/>
      <c r="P111" s="67"/>
      <c r="Q111" s="13"/>
      <c r="R111" s="13"/>
      <c r="S111" s="13"/>
      <c r="T111" s="13"/>
      <c r="U111" s="15"/>
      <c r="V111" s="13"/>
      <c r="W111" s="13"/>
      <c r="X111" s="15"/>
    </row>
    <row r="112" spans="1:24" s="11" customFormat="1" ht="15.75">
      <c r="A112" s="10"/>
      <c r="B112" s="30"/>
      <c r="C112" s="63" t="s">
        <v>18</v>
      </c>
      <c r="D112" s="64"/>
      <c r="E112" s="64"/>
      <c r="F112" s="64"/>
      <c r="G112" s="64"/>
      <c r="H112" s="64"/>
      <c r="I112" s="52">
        <f aca="true" t="shared" si="2" ref="I112:O112">I93+I108</f>
        <v>1061009</v>
      </c>
      <c r="J112" s="52">
        <f t="shared" si="2"/>
        <v>1264432</v>
      </c>
      <c r="K112" s="52">
        <f t="shared" si="2"/>
        <v>1157747</v>
      </c>
      <c r="L112" s="52">
        <f t="shared" si="2"/>
        <v>1071061</v>
      </c>
      <c r="M112" s="52">
        <f t="shared" si="2"/>
        <v>1018605</v>
      </c>
      <c r="N112" s="52">
        <f t="shared" si="2"/>
        <v>966202</v>
      </c>
      <c r="O112" s="52">
        <f t="shared" si="2"/>
        <v>10135544</v>
      </c>
      <c r="P112" s="52">
        <f>SUM(I112:O112)</f>
        <v>16674600</v>
      </c>
      <c r="Q112" s="13"/>
      <c r="R112" s="13"/>
      <c r="S112" s="13"/>
      <c r="T112" s="13"/>
      <c r="U112" s="15"/>
      <c r="V112" s="13"/>
      <c r="W112" s="13"/>
      <c r="X112" s="15"/>
    </row>
    <row r="113" spans="1:24" s="11" customFormat="1" ht="15.75">
      <c r="A113" s="10"/>
      <c r="B113" s="30"/>
      <c r="C113" s="62"/>
      <c r="D113" s="62"/>
      <c r="E113" s="62"/>
      <c r="F113" s="62"/>
      <c r="G113" s="62"/>
      <c r="H113" s="62"/>
      <c r="I113" s="78"/>
      <c r="J113" s="78"/>
      <c r="K113" s="78"/>
      <c r="L113" s="78"/>
      <c r="M113" s="78"/>
      <c r="N113" s="78"/>
      <c r="O113" s="78"/>
      <c r="P113" s="78"/>
      <c r="Q113" s="13"/>
      <c r="R113" s="13"/>
      <c r="S113" s="13"/>
      <c r="T113" s="13"/>
      <c r="U113" s="15"/>
      <c r="V113" s="13"/>
      <c r="W113" s="13"/>
      <c r="X113" s="15"/>
    </row>
    <row r="114" spans="1:24" s="11" customFormat="1" ht="18.75" customHeight="1">
      <c r="A114" s="10"/>
      <c r="B114" s="30"/>
      <c r="C114" s="100" t="s">
        <v>19</v>
      </c>
      <c r="D114" s="100"/>
      <c r="E114" s="100"/>
      <c r="F114" s="61"/>
      <c r="G114" s="61"/>
      <c r="H114" s="61"/>
      <c r="I114" s="66">
        <f>I112/P116*100</f>
        <v>4.441385407472724</v>
      </c>
      <c r="J114" s="66" t="s">
        <v>265</v>
      </c>
      <c r="K114" s="66" t="s">
        <v>265</v>
      </c>
      <c r="L114" s="66" t="s">
        <v>265</v>
      </c>
      <c r="M114" s="66" t="s">
        <v>265</v>
      </c>
      <c r="N114" s="66" t="s">
        <v>265</v>
      </c>
      <c r="O114" s="66" t="s">
        <v>265</v>
      </c>
      <c r="P114" s="67" t="s">
        <v>265</v>
      </c>
      <c r="Q114" s="13"/>
      <c r="R114" s="13"/>
      <c r="S114" s="13"/>
      <c r="T114" s="13"/>
      <c r="U114" s="15"/>
      <c r="V114" s="13"/>
      <c r="W114" s="13"/>
      <c r="X114" s="15"/>
    </row>
    <row r="115" spans="1:24" s="11" customFormat="1" ht="15.75">
      <c r="A115" s="10"/>
      <c r="B115" s="31"/>
      <c r="C115" s="32"/>
      <c r="D115" s="33"/>
      <c r="E115" s="33"/>
      <c r="F115" s="33"/>
      <c r="G115" s="33"/>
      <c r="H115" s="33"/>
      <c r="I115" s="65"/>
      <c r="J115" s="65"/>
      <c r="K115" s="65"/>
      <c r="L115" s="65"/>
      <c r="M115" s="65"/>
      <c r="N115" s="65"/>
      <c r="O115" s="65"/>
      <c r="P115" s="34"/>
      <c r="Q115" s="13"/>
      <c r="R115" s="13"/>
      <c r="S115" s="13"/>
      <c r="T115" s="13"/>
      <c r="U115" s="15"/>
      <c r="V115" s="13"/>
      <c r="W115" s="13"/>
      <c r="X115" s="15"/>
    </row>
    <row r="116" spans="1:24" s="11" customFormat="1" ht="48" customHeight="1">
      <c r="A116" s="10"/>
      <c r="B116" s="31"/>
      <c r="C116" s="90" t="s">
        <v>20</v>
      </c>
      <c r="D116" s="90"/>
      <c r="E116" s="90"/>
      <c r="F116" s="70"/>
      <c r="G116" s="70"/>
      <c r="H116" s="70"/>
      <c r="I116" s="35"/>
      <c r="J116" s="35"/>
      <c r="K116" s="35"/>
      <c r="L116" s="35"/>
      <c r="M116" s="35"/>
      <c r="N116" s="35"/>
      <c r="O116" s="35"/>
      <c r="P116" s="71">
        <f>29921621-6032476</f>
        <v>23889145</v>
      </c>
      <c r="Q116" s="13"/>
      <c r="R116" s="13"/>
      <c r="S116" s="13"/>
      <c r="T116" s="13"/>
      <c r="U116" s="15"/>
      <c r="V116" s="13"/>
      <c r="W116" s="13"/>
      <c r="X116" s="15"/>
    </row>
    <row r="117" spans="1:24" s="11" customFormat="1" ht="15.75">
      <c r="A117" s="10"/>
      <c r="B117" s="36"/>
      <c r="C117" s="37"/>
      <c r="D117" s="38"/>
      <c r="E117" s="38"/>
      <c r="F117" s="38"/>
      <c r="G117" s="38"/>
      <c r="H117" s="38"/>
      <c r="I117" s="39"/>
      <c r="J117" s="39"/>
      <c r="K117" s="39"/>
      <c r="L117" s="39"/>
      <c r="M117" s="39"/>
      <c r="N117" s="39"/>
      <c r="O117" s="39"/>
      <c r="P117" s="40"/>
      <c r="Q117" s="13"/>
      <c r="R117" s="13"/>
      <c r="S117" s="13"/>
      <c r="T117" s="13"/>
      <c r="U117" s="13"/>
      <c r="V117" s="13"/>
      <c r="W117" s="13"/>
      <c r="X117" s="13"/>
    </row>
    <row r="120" spans="1:8" s="6" customFormat="1" ht="15">
      <c r="A120" s="88" t="s">
        <v>337</v>
      </c>
      <c r="B120" s="89"/>
      <c r="C120" s="5"/>
      <c r="D120" s="5"/>
      <c r="E120" s="5"/>
      <c r="F120" s="5"/>
      <c r="G120" s="5"/>
      <c r="H120" s="5"/>
    </row>
    <row r="121" spans="1:8" s="6" customFormat="1" ht="12.75">
      <c r="A121" s="7"/>
      <c r="B121" s="93"/>
      <c r="C121" s="93"/>
      <c r="D121" s="93"/>
      <c r="E121" s="7"/>
      <c r="F121" s="7"/>
      <c r="G121" s="7"/>
      <c r="H121" s="7"/>
    </row>
    <row r="122" spans="2:8" s="4" customFormat="1" ht="12.75">
      <c r="B122" s="8"/>
      <c r="C122" s="9"/>
      <c r="D122" s="9"/>
      <c r="E122" s="9"/>
      <c r="F122" s="9"/>
      <c r="G122" s="9"/>
      <c r="H122" s="9"/>
    </row>
    <row r="123" spans="1:8" s="4" customFormat="1" ht="12.75">
      <c r="A123" s="7"/>
      <c r="B123" s="93"/>
      <c r="C123" s="93"/>
      <c r="D123" s="93"/>
      <c r="E123" s="93"/>
      <c r="F123" s="7"/>
      <c r="G123" s="7"/>
      <c r="H123" s="7"/>
    </row>
    <row r="124" spans="2:8" s="4" customFormat="1" ht="12.75">
      <c r="B124" s="8"/>
      <c r="C124" s="9"/>
      <c r="D124" s="9"/>
      <c r="E124" s="9"/>
      <c r="F124" s="9"/>
      <c r="G124" s="9"/>
      <c r="H124" s="9"/>
    </row>
    <row r="125" spans="2:8" s="4" customFormat="1" ht="12.75">
      <c r="B125" s="8"/>
      <c r="C125" s="9"/>
      <c r="D125" s="9"/>
      <c r="E125" s="9"/>
      <c r="F125" s="9"/>
      <c r="G125" s="9"/>
      <c r="H125" s="9"/>
    </row>
    <row r="126" spans="2:8" s="4" customFormat="1" ht="12.75">
      <c r="B126" s="8"/>
      <c r="C126" s="9"/>
      <c r="D126" s="9"/>
      <c r="E126" s="9"/>
      <c r="F126" s="9"/>
      <c r="G126" s="9"/>
      <c r="H126" s="9"/>
    </row>
  </sheetData>
  <sheetProtection selectLockedCells="1" selectUnlockedCells="1"/>
  <mergeCells count="16">
    <mergeCell ref="I6:P6"/>
    <mergeCell ref="C1:P1"/>
    <mergeCell ref="B2:P2"/>
    <mergeCell ref="B3:P3"/>
    <mergeCell ref="C4:P4"/>
    <mergeCell ref="C114:E114"/>
    <mergeCell ref="F6:F7"/>
    <mergeCell ref="G6:G7"/>
    <mergeCell ref="H6:H7"/>
    <mergeCell ref="C116:E116"/>
    <mergeCell ref="B6:B7"/>
    <mergeCell ref="C6:C7"/>
    <mergeCell ref="B121:D121"/>
    <mergeCell ref="B123:E123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300" verticalDpi="300" orientation="landscape" paperSize="9" scale="53" r:id="rId1"/>
  <headerFooter alignWithMargins="0">
    <oddFooter>&amp;L&amp;"Times New Roman,Regular"4-SAI; Pārskats par saistību apmēru&amp;R&amp;"Times New Roman,Regular"&amp;P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Iveta Ladna</cp:lastModifiedBy>
  <cp:lastPrinted>2020-01-21T13:42:57Z</cp:lastPrinted>
  <dcterms:created xsi:type="dcterms:W3CDTF">2017-08-07T06:38:07Z</dcterms:created>
  <dcterms:modified xsi:type="dcterms:W3CDTF">2020-01-22T08:55:36Z</dcterms:modified>
  <cp:category/>
  <cp:version/>
  <cp:contentType/>
  <cp:contentStatus/>
</cp:coreProperties>
</file>