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10" yWindow="135" windowWidth="10770" windowHeight="10515" tabRatio="678" activeTab="0"/>
  </bookViews>
  <sheets>
    <sheet name="Jumts" sheetId="1" r:id="rId1"/>
  </sheets>
  <definedNames>
    <definedName name="*~~Q">#REF!</definedName>
    <definedName name="*~~Q{END}{D}">#REF!</definedName>
    <definedName name="/C{END}{L}{?}~">#REF!</definedName>
    <definedName name="/C{ESC}{R3}~">#REF!</definedName>
    <definedName name="/C{ESC}{R4}~">#REF!</definedName>
    <definedName name="/C{R2}~">#REF!</definedName>
    <definedName name="/C~{R}.{R}~">#REF!</definedName>
    <definedName name="/C~{R}.{R}~{DEL">#REF!</definedName>
    <definedName name="/C~{R}~">#REF!</definedName>
    <definedName name="/C~K3">#REF!</definedName>
    <definedName name="/CB160..I199">#REF!</definedName>
    <definedName name="/CI2~~{L}*~{END">#REF!</definedName>
    <definedName name="/DQRI.{END}{D}{">#REF!</definedName>
    <definedName name="/RE~">#REF!</definedName>
    <definedName name="/RNLR">#REF!</definedName>
    <definedName name="/WCS">#REF!</definedName>
    <definedName name="/WDR~">#REF!</definedName>
    <definedName name="/WIR~">#REF!</definedName>
    <definedName name="@ROUND(">#REF!</definedName>
    <definedName name="@SUM(">#REF!</definedName>
    <definedName name="@SUM({ENDU}">#REF!</definedName>
    <definedName name="@SUM({U}{END}{U">#REF!</definedName>
    <definedName name="\A">#REF!</definedName>
    <definedName name="\B">#REF!</definedName>
    <definedName name="\C">#REF!</definedName>
    <definedName name="\D">#REF!</definedName>
    <definedName name="\H">#REF!</definedName>
    <definedName name="\I">#REF!</definedName>
    <definedName name="\K">#REF!</definedName>
    <definedName name="\L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Z">#REF!</definedName>
    <definedName name="{\D}{R}{END}{R}">#REF!</definedName>
    <definedName name="{\H}">#REF!</definedName>
    <definedName name="{\T}">#REF!</definedName>
    <definedName name="{\V}/FS~R">#REF!</definedName>
    <definedName name="{D}/C~M3~">#REF!</definedName>
    <definedName name="{D}{R3}~">#REF!</definedName>
    <definedName name="{D}{R4}~{\D}">#REF!</definedName>
    <definedName name="{DEL}">#REF!</definedName>
    <definedName name="{EDIT}{HOME}{DE">#REF!</definedName>
    <definedName name="{ENDU}">#REF!</definedName>
    <definedName name="{END}{D})~">#REF!</definedName>
    <definedName name="{END}{D})~{R}">#REF!</definedName>
    <definedName name="{END}{D}{END}{D">#REF!</definedName>
    <definedName name="{END}{L2}">#REF!</definedName>
    <definedName name="{END}{U}">#REF!</definedName>
    <definedName name="{END}{U}{END}">#REF!</definedName>
    <definedName name="{GETLABELIEVI">#REF!</definedName>
    <definedName name="{GOTO}A:A4~">#REF!</definedName>
    <definedName name="{GOTO}B2~">#REF!</definedName>
    <definedName name="{GOTO}B80~">#REF!</definedName>
    <definedName name="{GOTO}D:A1~">#REF!</definedName>
    <definedName name="{IFK1=1}{QUIT}">#REF!</definedName>
    <definedName name="{IFM1=1}{QUIT}">#REF!</definedName>
    <definedName name="{L}">#REF!</definedName>
    <definedName name="{L}{END}{D}">#REF!</definedName>
    <definedName name="{PGDN}">#REF!</definedName>
    <definedName name="{PGDN}{QUIT}">#REF!</definedName>
    <definedName name="{Q}">#REF!</definedName>
    <definedName name="{U}{\D}{R}">#REF!</definedName>
    <definedName name="{U}{R}~">#REF!</definedName>
    <definedName name="CH1..I2~F">#REF!</definedName>
    <definedName name="IESPRAUZRINDU">#REF!</definedName>
    <definedName name="IZNICINARINDU">#REF!</definedName>
    <definedName name="_xlnm.Print_Area" localSheetId="0">'Jumts'!$A$1:$D$32</definedName>
    <definedName name="UZGLABA">#REF!</definedName>
  </definedNames>
  <calcPr fullCalcOnLoad="1"/>
</workbook>
</file>

<file path=xl/sharedStrings.xml><?xml version="1.0" encoding="utf-8"?>
<sst xmlns="http://schemas.openxmlformats.org/spreadsheetml/2006/main" count="54" uniqueCount="35">
  <si>
    <t>Nr.p.k.</t>
  </si>
  <si>
    <t>Daudzums</t>
  </si>
  <si>
    <t>Darba nosaukums</t>
  </si>
  <si>
    <t>Mēra</t>
  </si>
  <si>
    <t>vienība</t>
  </si>
  <si>
    <t>m2</t>
  </si>
  <si>
    <t>m3</t>
  </si>
  <si>
    <t>kompl</t>
  </si>
  <si>
    <t>Montāžas materiāli</t>
  </si>
  <si>
    <t>Iekārtošanās būvlaukumā</t>
  </si>
  <si>
    <t>Teritorijas iežogošana</t>
  </si>
  <si>
    <t>Kokmateriāli</t>
  </si>
  <si>
    <t>Demontāžas darbi</t>
  </si>
  <si>
    <t>Būvgružu novākšana, transportēšana uz izgāztuvi</t>
  </si>
  <si>
    <t>Jumta rekonstrukcijas darbi</t>
  </si>
  <si>
    <t xml:space="preserve">Kondensāta plēve </t>
  </si>
  <si>
    <t>Retināta dēļu klāja izveide</t>
  </si>
  <si>
    <t>Skārda seguma ieklāšana</t>
  </si>
  <si>
    <t>Pagrba jumta rekonstrukcija</t>
  </si>
  <si>
    <t>Esošā šifera jumta demontāža</t>
  </si>
  <si>
    <t>Retināta dēļu klāja demontāža</t>
  </si>
  <si>
    <t>gb.</t>
  </si>
  <si>
    <t>Jaunu spāru, koka konstrukciju montāža</t>
  </si>
  <si>
    <t>m</t>
  </si>
  <si>
    <t>Kondensāta plēves ieklāšana (Tyvek vai analoga)</t>
  </si>
  <si>
    <t>Kokmateriāli (latas 50x25mm)</t>
  </si>
  <si>
    <t>Kokmateriāli (spāres 75x150mm; saišķi 50x150mm)</t>
  </si>
  <si>
    <t>Cinkots skārds biezums 0,6mm</t>
  </si>
  <si>
    <t>Esošo koku nozāģēšana celmu izstrāde; 
Nozāģētie koki paliek īpašniekam un tie jānovieto 
īpašnieka norādītajā vietā.</t>
  </si>
  <si>
    <t>Objekta adrese: Pils iela 8, Lūznava, Lūznavas pagasts, Rēzeknes novads</t>
  </si>
  <si>
    <t>Pasūtītājs: Rēzeknes novada pašvaldība</t>
  </si>
  <si>
    <t xml:space="preserve">Garenlatojuma ieklāšana </t>
  </si>
  <si>
    <t>Būves nosaukums: Lūznavas muižas ārejais pagrabs</t>
  </si>
  <si>
    <t>Ar zilu krāsu iezīmēti koriģētie apjomi</t>
  </si>
  <si>
    <t>Būvlaukuma uzturēšana</t>
  </si>
</sst>
</file>

<file path=xl/styles.xml><?xml version="1.0" encoding="utf-8"?>
<styleSheet xmlns="http://schemas.openxmlformats.org/spreadsheetml/2006/main">
  <numFmts count="3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_-* #,##0.0\ _L_s_-;\-* #,##0.0\ _L_s_-;_-* &quot;-&quot;??\ _L_s_-;_-@_-"/>
    <numFmt numFmtId="186" formatCode="_-* #,##0\ _L_s_-;\-* #,##0\ _L_s_-;_-* &quot;-&quot;??\ _L_s_-;_-@_-"/>
    <numFmt numFmtId="187" formatCode="_-* #,##0.0_-;\-* #,##0.0_-;_-* &quot;-&quot;??_-;_-@_-"/>
    <numFmt numFmtId="188" formatCode="_-* #,##0_-;\-* #,##0_-;_-* &quot;-&quot;??_-;_-@_-"/>
    <numFmt numFmtId="189" formatCode="_-* #,##0.00\ _L_s_-;\-* #,##0.00\ _L_s_-;_-* &quot;-&quot;\ _L_s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.0_-;\-* #,##0.0_-;_-* &quot;-&quot;?_-;_-@_-"/>
  </numFmts>
  <fonts count="3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4"/>
      <color indexed="12"/>
      <name val="Arial"/>
      <family val="0"/>
    </font>
    <font>
      <u val="single"/>
      <sz val="8.4"/>
      <color indexed="36"/>
      <name val="Arial"/>
      <family val="0"/>
    </font>
    <font>
      <sz val="10"/>
      <name val="Arial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24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7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5" fillId="0" borderId="0" xfId="0" applyNumberFormat="1" applyFont="1" applyAlignment="1">
      <alignment horizontal="center"/>
    </xf>
    <xf numFmtId="0" fontId="26" fillId="0" borderId="0" xfId="0" applyNumberFormat="1" applyFont="1" applyAlignment="1">
      <alignment horizontal="right"/>
    </xf>
    <xf numFmtId="0" fontId="26" fillId="0" borderId="10" xfId="0" applyNumberFormat="1" applyFont="1" applyBorder="1" applyAlignment="1">
      <alignment/>
    </xf>
    <xf numFmtId="0" fontId="26" fillId="0" borderId="11" xfId="0" applyNumberFormat="1" applyFont="1" applyBorder="1" applyAlignment="1">
      <alignment/>
    </xf>
    <xf numFmtId="0" fontId="26" fillId="0" borderId="11" xfId="0" applyNumberFormat="1" applyFont="1" applyBorder="1" applyAlignment="1">
      <alignment horizontal="right"/>
    </xf>
    <xf numFmtId="0" fontId="26" fillId="0" borderId="12" xfId="0" applyNumberFormat="1" applyFont="1" applyBorder="1" applyAlignment="1">
      <alignment horizontal="center"/>
    </xf>
    <xf numFmtId="0" fontId="26" fillId="0" borderId="13" xfId="0" applyNumberFormat="1" applyFont="1" applyBorder="1" applyAlignment="1">
      <alignment horizontal="center"/>
    </xf>
    <xf numFmtId="0" fontId="26" fillId="0" borderId="13" xfId="0" applyNumberFormat="1" applyFont="1" applyBorder="1" applyAlignment="1">
      <alignment horizontal="right"/>
    </xf>
    <xf numFmtId="0" fontId="26" fillId="0" borderId="14" xfId="0" applyNumberFormat="1" applyFont="1" applyBorder="1" applyAlignment="1">
      <alignment horizontal="center"/>
    </xf>
    <xf numFmtId="0" fontId="26" fillId="0" borderId="15" xfId="0" applyNumberFormat="1" applyFont="1" applyBorder="1" applyAlignment="1">
      <alignment/>
    </xf>
    <xf numFmtId="0" fontId="26" fillId="0" borderId="15" xfId="0" applyNumberFormat="1" applyFont="1" applyBorder="1" applyAlignment="1">
      <alignment horizontal="center"/>
    </xf>
    <xf numFmtId="0" fontId="26" fillId="0" borderId="15" xfId="0" applyNumberFormat="1" applyFont="1" applyBorder="1" applyAlignment="1">
      <alignment horizontal="right"/>
    </xf>
    <xf numFmtId="0" fontId="26" fillId="0" borderId="16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7" fillId="0" borderId="0" xfId="0" applyNumberFormat="1" applyFont="1" applyAlignment="1">
      <alignment/>
    </xf>
    <xf numFmtId="0" fontId="26" fillId="0" borderId="17" xfId="15" applyFont="1" applyBorder="1" applyAlignment="1">
      <alignment horizontal="right"/>
      <protection/>
    </xf>
    <xf numFmtId="0" fontId="26" fillId="0" borderId="16" xfId="15" applyNumberFormat="1" applyFont="1" applyBorder="1" applyAlignment="1">
      <alignment horizontal="left" vertical="center" wrapText="1"/>
      <protection/>
    </xf>
    <xf numFmtId="0" fontId="26" fillId="0" borderId="16" xfId="15" applyNumberFormat="1" applyFont="1" applyBorder="1" applyAlignment="1">
      <alignment horizontal="center" vertical="center" wrapText="1"/>
      <protection/>
    </xf>
    <xf numFmtId="2" fontId="26" fillId="0" borderId="16" xfId="15" applyNumberFormat="1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29" fillId="0" borderId="16" xfId="15" applyNumberFormat="1" applyFont="1" applyBorder="1" applyAlignment="1">
      <alignment horizontal="left" vertical="center" wrapText="1"/>
      <protection/>
    </xf>
    <xf numFmtId="2" fontId="29" fillId="0" borderId="16" xfId="15" applyNumberFormat="1" applyFont="1" applyBorder="1" applyAlignment="1">
      <alignment horizontal="center" vertical="center" wrapText="1"/>
      <protection/>
    </xf>
    <xf numFmtId="0" fontId="29" fillId="0" borderId="16" xfId="15" applyNumberFormat="1" applyFont="1" applyBorder="1" applyAlignment="1">
      <alignment horizontal="center" vertical="center" wrapText="1"/>
      <protection/>
    </xf>
    <xf numFmtId="0" fontId="27" fillId="0" borderId="0" xfId="0" applyNumberFormat="1" applyFont="1" applyAlignment="1">
      <alignment horizontal="left" wrapText="1"/>
    </xf>
    <xf numFmtId="0" fontId="29" fillId="0" borderId="16" xfId="15" applyNumberFormat="1" applyFont="1" applyBorder="1" applyAlignment="1">
      <alignment horizontal="left" vertical="center" wrapText="1"/>
      <protection/>
    </xf>
    <xf numFmtId="0" fontId="29" fillId="0" borderId="17" xfId="15" applyFont="1" applyBorder="1" applyAlignment="1">
      <alignment horizontal="right"/>
      <protection/>
    </xf>
  </cellXfs>
  <cellStyles count="48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view="pageBreakPreview" zoomScale="85" zoomScaleNormal="115" zoomScaleSheetLayoutView="85" workbookViewId="0" topLeftCell="A1">
      <selection activeCell="G16" sqref="G16"/>
    </sheetView>
  </sheetViews>
  <sheetFormatPr defaultColWidth="8.88671875" defaultRowHeight="15"/>
  <cols>
    <col min="1" max="1" width="8.88671875" style="17" customWidth="1"/>
    <col min="2" max="2" width="49.6640625" style="17" customWidth="1"/>
    <col min="3" max="16384" width="8.88671875" style="17" customWidth="1"/>
  </cols>
  <sheetData>
    <row r="1" spans="1:4" ht="15.75">
      <c r="A1" s="18" t="s">
        <v>32</v>
      </c>
      <c r="B1" s="18"/>
      <c r="C1" s="2"/>
      <c r="D1" s="2"/>
    </row>
    <row r="2" spans="1:4" ht="15.75">
      <c r="A2" s="27" t="s">
        <v>29</v>
      </c>
      <c r="B2" s="27"/>
      <c r="C2" s="27"/>
      <c r="D2" s="2"/>
    </row>
    <row r="3" spans="1:4" ht="15.75">
      <c r="A3" s="18" t="s">
        <v>30</v>
      </c>
      <c r="B3" s="18"/>
      <c r="C3" s="2"/>
      <c r="D3" s="2"/>
    </row>
    <row r="4" spans="1:4" ht="15.75">
      <c r="A4" s="1"/>
      <c r="B4" s="3" t="s">
        <v>18</v>
      </c>
      <c r="C4" s="1"/>
      <c r="D4" s="2"/>
    </row>
    <row r="5" spans="1:4" ht="15">
      <c r="A5" s="2"/>
      <c r="B5" s="2"/>
      <c r="C5" s="2"/>
      <c r="D5" s="4"/>
    </row>
    <row r="6" spans="1:4" ht="15">
      <c r="A6" s="5"/>
      <c r="B6" s="6"/>
      <c r="C6" s="6"/>
      <c r="D6" s="7"/>
    </row>
    <row r="7" spans="1:4" ht="15">
      <c r="A7" s="8" t="s">
        <v>0</v>
      </c>
      <c r="B7" s="9" t="s">
        <v>2</v>
      </c>
      <c r="C7" s="9" t="s">
        <v>3</v>
      </c>
      <c r="D7" s="10" t="s">
        <v>1</v>
      </c>
    </row>
    <row r="8" spans="1:4" ht="15">
      <c r="A8" s="11"/>
      <c r="B8" s="12"/>
      <c r="C8" s="13" t="s">
        <v>4</v>
      </c>
      <c r="D8" s="14"/>
    </row>
    <row r="9" spans="1:4" ht="15">
      <c r="A9" s="15"/>
      <c r="B9" s="28" t="s">
        <v>33</v>
      </c>
      <c r="C9" s="15"/>
      <c r="D9" s="16"/>
    </row>
    <row r="10" spans="1:4" ht="15">
      <c r="A10" s="19">
        <v>1</v>
      </c>
      <c r="B10" s="20" t="s">
        <v>9</v>
      </c>
      <c r="C10" s="21" t="s">
        <v>7</v>
      </c>
      <c r="D10" s="22">
        <v>1</v>
      </c>
    </row>
    <row r="11" spans="1:4" ht="15">
      <c r="A11" s="19">
        <f>+A10+1</f>
        <v>2</v>
      </c>
      <c r="B11" s="20" t="s">
        <v>10</v>
      </c>
      <c r="C11" s="21" t="s">
        <v>7</v>
      </c>
      <c r="D11" s="22">
        <v>1</v>
      </c>
    </row>
    <row r="12" spans="1:4" ht="15">
      <c r="A12" s="29">
        <v>3</v>
      </c>
      <c r="B12" s="24" t="s">
        <v>34</v>
      </c>
      <c r="C12" s="26" t="s">
        <v>7</v>
      </c>
      <c r="D12" s="25">
        <v>1</v>
      </c>
    </row>
    <row r="13" spans="1:4" ht="15">
      <c r="A13" s="19"/>
      <c r="B13" s="21" t="s">
        <v>12</v>
      </c>
      <c r="C13" s="21"/>
      <c r="D13" s="22"/>
    </row>
    <row r="14" spans="1:4" ht="15">
      <c r="A14" s="19">
        <v>1</v>
      </c>
      <c r="B14" s="20" t="s">
        <v>19</v>
      </c>
      <c r="C14" s="21" t="s">
        <v>5</v>
      </c>
      <c r="D14" s="22">
        <v>95</v>
      </c>
    </row>
    <row r="15" spans="1:4" ht="15">
      <c r="A15" s="19">
        <v>2</v>
      </c>
      <c r="B15" s="20" t="s">
        <v>20</v>
      </c>
      <c r="C15" s="21" t="s">
        <v>5</v>
      </c>
      <c r="D15" s="22">
        <v>95</v>
      </c>
    </row>
    <row r="16" spans="1:4" ht="42.75">
      <c r="A16" s="19">
        <v>3</v>
      </c>
      <c r="B16" s="20" t="s">
        <v>28</v>
      </c>
      <c r="C16" s="21" t="s">
        <v>21</v>
      </c>
      <c r="D16" s="22">
        <v>6</v>
      </c>
    </row>
    <row r="17" spans="1:4" ht="15">
      <c r="A17" s="19">
        <v>4</v>
      </c>
      <c r="B17" s="20" t="s">
        <v>13</v>
      </c>
      <c r="C17" s="21" t="s">
        <v>6</v>
      </c>
      <c r="D17" s="22">
        <f>+D15*0.05+D14*0.3*0.025</f>
        <v>5.4625</v>
      </c>
    </row>
    <row r="18" spans="1:4" ht="15">
      <c r="A18" s="19"/>
      <c r="B18" s="21" t="s">
        <v>14</v>
      </c>
      <c r="C18" s="21"/>
      <c r="D18" s="22"/>
    </row>
    <row r="19" spans="1:4" ht="15">
      <c r="A19" s="19">
        <v>1</v>
      </c>
      <c r="B19" s="20" t="s">
        <v>22</v>
      </c>
      <c r="C19" s="21" t="s">
        <v>6</v>
      </c>
      <c r="D19" s="22">
        <f>0.43+0.03</f>
        <v>0.45999999999999996</v>
      </c>
    </row>
    <row r="20" spans="1:4" ht="15">
      <c r="A20" s="19"/>
      <c r="B20" s="20" t="s">
        <v>26</v>
      </c>
      <c r="C20" s="21" t="s">
        <v>6</v>
      </c>
      <c r="D20" s="22">
        <f>+D19*1.1</f>
        <v>0.506</v>
      </c>
    </row>
    <row r="21" spans="1:4" ht="15">
      <c r="A21" s="19"/>
      <c r="B21" s="20" t="s">
        <v>8</v>
      </c>
      <c r="C21" s="21" t="s">
        <v>7</v>
      </c>
      <c r="D21" s="22">
        <v>1</v>
      </c>
    </row>
    <row r="22" spans="1:4" ht="15">
      <c r="A22" s="19">
        <v>2</v>
      </c>
      <c r="B22" s="20" t="s">
        <v>31</v>
      </c>
      <c r="C22" s="21" t="s">
        <v>23</v>
      </c>
      <c r="D22" s="22">
        <v>170</v>
      </c>
    </row>
    <row r="23" spans="1:4" ht="15">
      <c r="A23" s="19"/>
      <c r="B23" s="20" t="s">
        <v>25</v>
      </c>
      <c r="C23" s="21" t="s">
        <v>6</v>
      </c>
      <c r="D23" s="22">
        <f>+D22*0.05*0.025*1.1</f>
        <v>0.23375000000000004</v>
      </c>
    </row>
    <row r="24" spans="1:4" ht="15">
      <c r="A24" s="19"/>
      <c r="B24" s="20" t="s">
        <v>8</v>
      </c>
      <c r="C24" s="21" t="s">
        <v>7</v>
      </c>
      <c r="D24" s="22">
        <v>1</v>
      </c>
    </row>
    <row r="25" spans="1:4" ht="15">
      <c r="A25" s="19">
        <v>3</v>
      </c>
      <c r="B25" s="20" t="s">
        <v>24</v>
      </c>
      <c r="C25" s="21" t="s">
        <v>5</v>
      </c>
      <c r="D25" s="22">
        <v>95</v>
      </c>
    </row>
    <row r="26" spans="1:4" ht="15">
      <c r="A26" s="19"/>
      <c r="B26" s="20" t="s">
        <v>15</v>
      </c>
      <c r="C26" s="21" t="s">
        <v>5</v>
      </c>
      <c r="D26" s="22">
        <f>+D25*1.1</f>
        <v>104.50000000000001</v>
      </c>
    </row>
    <row r="27" spans="1:4" ht="15">
      <c r="A27" s="19">
        <v>4</v>
      </c>
      <c r="B27" s="24" t="s">
        <v>16</v>
      </c>
      <c r="C27" s="26" t="s">
        <v>5</v>
      </c>
      <c r="D27" s="25">
        <v>95</v>
      </c>
    </row>
    <row r="28" spans="1:4" ht="15">
      <c r="A28" s="19"/>
      <c r="B28" s="24" t="s">
        <v>11</v>
      </c>
      <c r="C28" s="26" t="s">
        <v>6</v>
      </c>
      <c r="D28" s="25">
        <f>+D27*0.5*0.025+0.33</f>
        <v>1.5175</v>
      </c>
    </row>
    <row r="29" spans="1:4" ht="15">
      <c r="A29" s="19"/>
      <c r="B29" s="24" t="s">
        <v>8</v>
      </c>
      <c r="C29" s="21" t="s">
        <v>7</v>
      </c>
      <c r="D29" s="22">
        <v>1</v>
      </c>
    </row>
    <row r="30" spans="1:4" ht="15">
      <c r="A30" s="19">
        <v>5</v>
      </c>
      <c r="B30" s="20" t="s">
        <v>17</v>
      </c>
      <c r="C30" s="21" t="s">
        <v>5</v>
      </c>
      <c r="D30" s="22">
        <v>95</v>
      </c>
    </row>
    <row r="31" spans="1:4" ht="15">
      <c r="A31" s="19"/>
      <c r="B31" s="20" t="s">
        <v>27</v>
      </c>
      <c r="C31" s="21" t="s">
        <v>5</v>
      </c>
      <c r="D31" s="22">
        <f>+D30*1.15</f>
        <v>109.24999999999999</v>
      </c>
    </row>
    <row r="32" spans="1:4" ht="15">
      <c r="A32" s="19"/>
      <c r="B32" s="20" t="s">
        <v>8</v>
      </c>
      <c r="C32" s="21" t="s">
        <v>7</v>
      </c>
      <c r="D32" s="22">
        <v>1</v>
      </c>
    </row>
    <row r="35" ht="15">
      <c r="B35" s="23"/>
    </row>
  </sheetData>
  <mergeCells count="1">
    <mergeCell ref="A2:C2"/>
  </mergeCells>
  <printOptions horizontalCentered="1"/>
  <pageMargins left="0.7874015748031497" right="0.7874015748031497" top="0.31496062992125984" bottom="0.5511811023622047" header="0" footer="0"/>
  <pageSetup fitToHeight="1" fitToWidth="1" horizontalDpi="600" verticalDpi="600" orientation="landscape" paperSize="9" r:id="rId1"/>
  <headerFooter alignWithMargins="0">
    <oddFooter>&amp;RLapa 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Inā</cp:lastModifiedBy>
  <cp:lastPrinted>2011-08-03T14:02:45Z</cp:lastPrinted>
  <dcterms:created xsi:type="dcterms:W3CDTF">2004-02-16T04:17:46Z</dcterms:created>
  <dcterms:modified xsi:type="dcterms:W3CDTF">2011-08-31T06:51:48Z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4605579</vt:i4>
  </property>
  <property fmtid="{D5CDD505-2E9C-101B-9397-08002B2CF9AE}" pid="3" name="_EmailSubject">
    <vt:lpwstr>Maja salas pag UK</vt:lpwstr>
  </property>
  <property fmtid="{D5CDD505-2E9C-101B-9397-08002B2CF9AE}" pid="4" name="_AuthorEmail">
    <vt:lpwstr>valdis@arkariga.lv</vt:lpwstr>
  </property>
  <property fmtid="{D5CDD505-2E9C-101B-9397-08002B2CF9AE}" pid="5" name="_AuthorEmailDisplayName">
    <vt:lpwstr>valdis</vt:lpwstr>
  </property>
  <property fmtid="{D5CDD505-2E9C-101B-9397-08002B2CF9AE}" pid="6" name="_ReviewingToolsShownOnce">
    <vt:lpwstr/>
  </property>
</Properties>
</file>