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<sst xmlns="http://schemas.openxmlformats.org/spreadsheetml/2006/main" count="53" uniqueCount="53">
  <si>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</si>
  <si>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</si>
  <si>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</si>
  <si>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</si>
  <si>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</si>
  <si>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</si>
  <si>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</si>
  <si>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</si>
  <si>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</si>
  <si>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</si>
  <si>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</si>
  <si>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</si>
  <si>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</si>
  <si>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</si>
  <si>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</si>
  <si>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</si>
  <si>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</si>
  <si>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</si>
  <si>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</si>
  <si>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</si>
  <si>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</si>
  <si>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</si>
  <si>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</si>
  <si>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</si>
  <si>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</si>
  <si>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</si>
  <si>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</si>
  <si>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</si>
  <si>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</si>
  <si>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</si>
  <si>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</si>
  <si>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Pielikums Rēzeknes novada pašvaldības 2013.gada __._________ saistošajiem noteikumiem Nr.___  „Par grozījumiem Rēzeknes novada pašvaldības 2009.gada 3.decembra saistošajos noteikumos Nr.12 „Par Rēzeknes novada pašvaldības sociālās palīdzības pabalstiem””</t>
  </si>
  <si>
    <t>"Par grozījumiem Rēzeknes novada pašvaldības 2009.gada 3.decembra saistošajos noteikumos Nr.12 „Par Rēzeknes novada pašvaldības sociālās palīdzības pabalstiem””</t>
  </si>
  <si>
    <t>4.1.1.apakšpunkts</t>
  </si>
  <si>
    <t>4.1.2.apakšpunkts</t>
  </si>
  <si>
    <t>4.1.3.apakšpunkts</t>
  </si>
  <si>
    <t>4.1.4.apskšpunkts</t>
  </si>
  <si>
    <t>5.4.2.apakšpunkts</t>
  </si>
  <si>
    <t>5.4.3.apakšpunkts</t>
  </si>
  <si>
    <t>6.3.1.apakšpunkts</t>
  </si>
  <si>
    <t>6.3.2.apakšpunkts</t>
  </si>
  <si>
    <t>7.3.1.apakšpunkts</t>
  </si>
  <si>
    <t>7.3.2.apakšpunkts</t>
  </si>
  <si>
    <t>9.4.1.apakšpunkts</t>
  </si>
  <si>
    <t>9.4.2.apakšpunkts</t>
  </si>
  <si>
    <t>9.4.3.apakšpunkts</t>
  </si>
  <si>
    <t>9.4.4.apakšpunkts</t>
  </si>
  <si>
    <t>10.2.1.apakšpunkts</t>
  </si>
  <si>
    <t>14.2.3.apakšpunkts</t>
  </si>
  <si>
    <t>5.5.punkts</t>
  </si>
  <si>
    <t>8.1.punkts</t>
  </si>
  <si>
    <t>8.5.1.apakšpunkts</t>
  </si>
  <si>
    <t>8.6.1.apakšpunkts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</si>
</sst>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164" fontId="4" fillId="0" borderId="10" xfId="48" applyNumberFormat="1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6" fillId="0" borderId="0" xfId="48" applyNumberFormat="1" applyFont="1" applyAlignment="1">
      <alignment wrapText="1"/>
      <protection/>
    </xf>
    <xf numFmtId="0" fontId="47" fillId="0" borderId="0" xfId="0" applyFont="1" applyAlignment="1">
      <alignment wrapText="1"/>
    </xf>
    <xf numFmtId="0" fontId="46" fillId="0" borderId="0" xfId="48" applyNumberFormat="1" applyFont="1" applyAlignment="1">
      <alignment wrapText="1"/>
      <protection/>
    </xf>
    <xf numFmtId="0" fontId="47" fillId="0" borderId="0" xfId="0" applyFont="1" applyAlignment="1">
      <alignment wrapText="1"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8" fillId="33" borderId="10" xfId="48" applyFont="1" applyFill="1" applyBorder="1" applyAlignment="1">
      <alignment horizontal="center" vertical="center" wrapText="1"/>
      <protection/>
    </xf>
    <xf numFmtId="0" fontId="48" fillId="33" borderId="10" xfId="48" applyFont="1" applyFill="1" applyBorder="1" applyAlignment="1">
      <alignment vertical="center" wrapText="1"/>
      <protection/>
    </xf>
    <xf numFmtId="4" fontId="48" fillId="0" borderId="10" xfId="48" applyNumberFormat="1" applyFont="1" applyFill="1" applyBorder="1" applyAlignment="1">
      <alignment horizontal="right" vertical="center" wrapText="1"/>
      <protection/>
    </xf>
    <xf numFmtId="164" fontId="48" fillId="0" borderId="10" xfId="48" applyNumberFormat="1" applyFont="1" applyFill="1" applyBorder="1" applyAlignment="1">
      <alignment horizontal="right" vertical="center" wrapText="1"/>
      <protection/>
    </xf>
    <xf numFmtId="4" fontId="48" fillId="35" borderId="10" xfId="48" applyNumberFormat="1" applyFont="1" applyFill="1" applyBorder="1" applyAlignment="1">
      <alignment horizontal="right" vertical="center" wrapText="1"/>
      <protection/>
    </xf>
    <xf numFmtId="164" fontId="48" fillId="35" borderId="10" xfId="48" applyNumberFormat="1" applyFont="1" applyFill="1" applyBorder="1" applyAlignment="1">
      <alignment horizontal="right" vertical="center" wrapText="1"/>
      <protection/>
    </xf>
    <xf numFmtId="0" fontId="48" fillId="0" borderId="10" xfId="48" applyFont="1" applyFill="1" applyBorder="1" applyAlignment="1">
      <alignment vertical="center" wrapText="1"/>
      <protection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0" fillId="37" borderId="13" xfId="0" applyFont="1" applyFill="1" applyBorder="1" applyAlignment="1">
      <alignment horizontal="center" vertical="center" wrapText="1"/>
    </xf>
    <xf numFmtId="0" fontId="50" fillId="37" borderId="14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center" vertical="center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50" fillId="37" borderId="18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APBEXstdItem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L14" sqref="L14"/>
    </sheetView>
  </sheetViews>
  <sheetFormatPr defaultColWidth="9.00390625" defaultRowHeight="15.75"/>
  <cols>
    <col min="1" max="1" width="7.25390625" style="0" customWidth="1"/>
    <col min="2" max="2" width="24.75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7.87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97.5" customHeight="1">
      <c r="A2" s="3"/>
      <c r="B2" s="3"/>
      <c r="C2" s="3"/>
      <c r="D2" s="3"/>
      <c r="E2" s="3"/>
      <c r="F2" s="10" t="s">
        <v>11</v>
      </c>
      <c r="G2" s="34" t="s">
        <v>31</v>
      </c>
      <c r="H2" s="34"/>
      <c r="I2" s="11"/>
    </row>
    <row r="3" spans="1:9" ht="35.25" customHeight="1">
      <c r="A3" s="28" t="s">
        <v>12</v>
      </c>
      <c r="B3" s="29"/>
      <c r="C3" s="29"/>
      <c r="D3" s="29"/>
      <c r="E3" s="29"/>
      <c r="F3" s="29"/>
      <c r="G3" s="29"/>
      <c r="H3" s="30"/>
      <c r="I3" s="9"/>
    </row>
    <row r="4" spans="1:9" ht="15" customHeight="1">
      <c r="A4" s="31"/>
      <c r="B4" s="32"/>
      <c r="C4" s="32"/>
      <c r="D4" s="32"/>
      <c r="E4" s="32"/>
      <c r="F4" s="32"/>
      <c r="G4" s="32"/>
      <c r="H4" s="33"/>
      <c r="I4" s="9"/>
    </row>
    <row r="5" spans="1:8" s="5" customFormat="1" ht="51.75" customHeight="1">
      <c r="A5" s="25" t="s">
        <v>13</v>
      </c>
      <c r="B5" s="26"/>
      <c r="C5" s="27" t="s">
        <v>32</v>
      </c>
      <c r="D5" s="27"/>
      <c r="E5" s="27"/>
      <c r="F5" s="27"/>
      <c r="G5" s="27"/>
      <c r="H5" s="27"/>
    </row>
    <row r="6" spans="1:8" ht="110.25">
      <c r="A6" s="13" t="s">
        <v>0</v>
      </c>
      <c r="B6" s="13" t="s">
        <v>10</v>
      </c>
      <c r="C6" s="13" t="s">
        <v>16</v>
      </c>
      <c r="D6" s="13" t="s">
        <v>1</v>
      </c>
      <c r="E6" s="13" t="s">
        <v>15</v>
      </c>
      <c r="F6" s="13" t="s">
        <v>2</v>
      </c>
      <c r="G6" s="13" t="s">
        <v>3</v>
      </c>
      <c r="H6" s="13" t="s">
        <v>14</v>
      </c>
    </row>
    <row r="7" spans="1:8" s="7" customFormat="1" ht="15.75">
      <c r="A7" s="6" t="s">
        <v>4</v>
      </c>
      <c r="B7" s="12" t="s">
        <v>33</v>
      </c>
      <c r="C7" s="1">
        <v>40</v>
      </c>
      <c r="D7" s="2">
        <f>C7/0.702804</f>
        <v>56.91487242531346</v>
      </c>
      <c r="E7" s="1">
        <f aca="true" t="shared" si="0" ref="E7:E22">ROUND(D7,2)</f>
        <v>56.91</v>
      </c>
      <c r="F7" s="1">
        <f aca="true" t="shared" si="1" ref="F7:F13">E7-G7</f>
        <v>9.876942148760328</v>
      </c>
      <c r="G7" s="1">
        <f aca="true" t="shared" si="2" ref="G7:G13">E7/1.21</f>
        <v>47.03305785123967</v>
      </c>
      <c r="H7" s="2">
        <f aca="true" t="shared" si="3" ref="H7:H13">E7-D7</f>
        <v>-0.004872425313465101</v>
      </c>
    </row>
    <row r="8" spans="1:8" s="7" customFormat="1" ht="15.75">
      <c r="A8" s="6" t="s">
        <v>5</v>
      </c>
      <c r="B8" s="12" t="s">
        <v>34</v>
      </c>
      <c r="C8" s="1">
        <v>45</v>
      </c>
      <c r="D8" s="2">
        <f aca="true" t="shared" si="4" ref="D8:D26">C8/0.702804</f>
        <v>64.02923147847764</v>
      </c>
      <c r="E8" s="1">
        <f t="shared" si="0"/>
        <v>64.03</v>
      </c>
      <c r="F8" s="1">
        <f t="shared" si="1"/>
        <v>11.112644628099176</v>
      </c>
      <c r="G8" s="1">
        <f t="shared" si="2"/>
        <v>52.917355371900825</v>
      </c>
      <c r="H8" s="2">
        <f t="shared" si="3"/>
        <v>0.0007685215223602881</v>
      </c>
    </row>
    <row r="9" spans="1:8" s="7" customFormat="1" ht="15.75">
      <c r="A9" s="6" t="s">
        <v>6</v>
      </c>
      <c r="B9" s="12" t="s">
        <v>35</v>
      </c>
      <c r="C9" s="1">
        <v>50</v>
      </c>
      <c r="D9" s="2">
        <f t="shared" si="4"/>
        <v>71.14359053164182</v>
      </c>
      <c r="E9" s="1">
        <f t="shared" si="0"/>
        <v>71.14</v>
      </c>
      <c r="F9" s="1">
        <f t="shared" si="1"/>
        <v>12.34661157024793</v>
      </c>
      <c r="G9" s="1">
        <f t="shared" si="2"/>
        <v>58.79338842975207</v>
      </c>
      <c r="H9" s="2">
        <f t="shared" si="3"/>
        <v>-0.003590531641819439</v>
      </c>
    </row>
    <row r="10" spans="1:8" s="7" customFormat="1" ht="15.75">
      <c r="A10" s="6" t="s">
        <v>7</v>
      </c>
      <c r="B10" s="12" t="s">
        <v>36</v>
      </c>
      <c r="C10" s="1">
        <v>55</v>
      </c>
      <c r="D10" s="2">
        <f t="shared" si="4"/>
        <v>78.25794958480601</v>
      </c>
      <c r="E10" s="1">
        <f t="shared" si="0"/>
        <v>78.26</v>
      </c>
      <c r="F10" s="1">
        <f t="shared" si="1"/>
        <v>13.58231404958677</v>
      </c>
      <c r="G10" s="1">
        <f t="shared" si="2"/>
        <v>64.67768595041323</v>
      </c>
      <c r="H10" s="2">
        <f t="shared" si="3"/>
        <v>0.002050415193991739</v>
      </c>
    </row>
    <row r="11" spans="1:8" s="7" customFormat="1" ht="15.75">
      <c r="A11" s="6" t="s">
        <v>8</v>
      </c>
      <c r="B11" s="12" t="s">
        <v>37</v>
      </c>
      <c r="C11" s="1">
        <v>130</v>
      </c>
      <c r="D11" s="2">
        <f t="shared" si="4"/>
        <v>184.97333538226874</v>
      </c>
      <c r="E11" s="1">
        <f t="shared" si="0"/>
        <v>184.97</v>
      </c>
      <c r="F11" s="1">
        <f>E11-G11</f>
        <v>32.10223140495867</v>
      </c>
      <c r="G11" s="1">
        <f>E11/1.21</f>
        <v>152.86776859504133</v>
      </c>
      <c r="H11" s="2">
        <f>E11-D11</f>
        <v>-0.0033353822687445245</v>
      </c>
    </row>
    <row r="12" spans="1:8" s="7" customFormat="1" ht="15.75">
      <c r="A12" s="6" t="s">
        <v>9</v>
      </c>
      <c r="B12" s="12" t="s">
        <v>38</v>
      </c>
      <c r="C12" s="1">
        <v>120</v>
      </c>
      <c r="D12" s="2">
        <f>C12/0.702804</f>
        <v>170.74461727594039</v>
      </c>
      <c r="E12" s="1">
        <f t="shared" si="0"/>
        <v>170.74</v>
      </c>
      <c r="F12" s="1">
        <f>E12-G12</f>
        <v>29.632561983471078</v>
      </c>
      <c r="G12" s="1">
        <f>E12/1.21</f>
        <v>141.10743801652893</v>
      </c>
      <c r="H12" s="2">
        <f>E12-D12</f>
        <v>-0.0046172759403759756</v>
      </c>
    </row>
    <row r="13" spans="1:8" s="7" customFormat="1" ht="15.75">
      <c r="A13" s="6" t="s">
        <v>17</v>
      </c>
      <c r="B13" s="12" t="s">
        <v>49</v>
      </c>
      <c r="C13" s="1">
        <v>70</v>
      </c>
      <c r="D13" s="2">
        <f>C13/0.702804</f>
        <v>99.60102674429855</v>
      </c>
      <c r="E13" s="1">
        <f t="shared" si="0"/>
        <v>99.6</v>
      </c>
      <c r="F13" s="1">
        <f t="shared" si="1"/>
        <v>17.285950413223134</v>
      </c>
      <c r="G13" s="1">
        <f t="shared" si="2"/>
        <v>82.31404958677686</v>
      </c>
      <c r="H13" s="2">
        <f t="shared" si="3"/>
        <v>-0.0010267442985565367</v>
      </c>
    </row>
    <row r="14" spans="1:8" s="7" customFormat="1" ht="15.75">
      <c r="A14" s="6" t="s">
        <v>18</v>
      </c>
      <c r="B14" s="12" t="s">
        <v>39</v>
      </c>
      <c r="C14" s="1">
        <v>140</v>
      </c>
      <c r="D14" s="2">
        <f t="shared" si="4"/>
        <v>199.2020534885971</v>
      </c>
      <c r="E14" s="1">
        <f t="shared" si="0"/>
        <v>199.2</v>
      </c>
      <c r="F14" s="1">
        <f>E14-G14</f>
        <v>34.57190082644627</v>
      </c>
      <c r="G14" s="1">
        <f>E14/1.21</f>
        <v>164.62809917355372</v>
      </c>
      <c r="H14" s="2">
        <f>E14-D14</f>
        <v>-0.0020534885971130734</v>
      </c>
    </row>
    <row r="15" spans="1:8" s="7" customFormat="1" ht="15.75">
      <c r="A15" s="6" t="s">
        <v>19</v>
      </c>
      <c r="B15" s="12" t="s">
        <v>40</v>
      </c>
      <c r="C15" s="1">
        <v>60</v>
      </c>
      <c r="D15" s="2">
        <f t="shared" si="4"/>
        <v>85.37230863797019</v>
      </c>
      <c r="E15" s="1">
        <f t="shared" si="0"/>
        <v>85.37</v>
      </c>
      <c r="F15" s="1">
        <f aca="true" t="shared" si="5" ref="F15:F26">E15-G15</f>
        <v>14.816280991735539</v>
      </c>
      <c r="G15" s="1">
        <f aca="true" t="shared" si="6" ref="G15:G26">E15/1.21</f>
        <v>70.55371900826447</v>
      </c>
      <c r="H15" s="2">
        <f aca="true" t="shared" si="7" ref="H15:H26">E15-D15</f>
        <v>-0.0023086379701879878</v>
      </c>
    </row>
    <row r="16" spans="1:8" s="7" customFormat="1" ht="15.75">
      <c r="A16" s="6" t="s">
        <v>20</v>
      </c>
      <c r="B16" s="12" t="s">
        <v>41</v>
      </c>
      <c r="C16" s="1">
        <v>90</v>
      </c>
      <c r="D16" s="2">
        <v>128.058462</v>
      </c>
      <c r="E16" s="1">
        <f t="shared" si="0"/>
        <v>128.06</v>
      </c>
      <c r="F16" s="1">
        <f t="shared" si="5"/>
        <v>22.22528925619835</v>
      </c>
      <c r="G16" s="1">
        <f t="shared" si="6"/>
        <v>105.83471074380165</v>
      </c>
      <c r="H16" s="2">
        <f t="shared" si="7"/>
        <v>0.0015380000000106975</v>
      </c>
    </row>
    <row r="17" spans="1:8" s="7" customFormat="1" ht="15.75">
      <c r="A17" s="6" t="s">
        <v>21</v>
      </c>
      <c r="B17" s="12" t="s">
        <v>42</v>
      </c>
      <c r="C17" s="1">
        <v>180</v>
      </c>
      <c r="D17" s="2">
        <f>C17/0.702804</f>
        <v>256.11692591391056</v>
      </c>
      <c r="E17" s="1">
        <f t="shared" si="0"/>
        <v>256.12</v>
      </c>
      <c r="F17" s="1">
        <f>E17-G17</f>
        <v>44.4505785123967</v>
      </c>
      <c r="G17" s="1">
        <f>E17/1.21</f>
        <v>211.6694214876033</v>
      </c>
      <c r="H17" s="2">
        <f>E17-D17</f>
        <v>0.0030740860894411526</v>
      </c>
    </row>
    <row r="18" spans="1:8" s="7" customFormat="1" ht="15.75">
      <c r="A18" s="6" t="s">
        <v>22</v>
      </c>
      <c r="B18" s="12" t="s">
        <v>50</v>
      </c>
      <c r="C18" s="1">
        <v>350</v>
      </c>
      <c r="D18" s="2">
        <f t="shared" si="4"/>
        <v>498.00513372149277</v>
      </c>
      <c r="E18" s="1">
        <f t="shared" si="0"/>
        <v>498.01</v>
      </c>
      <c r="F18" s="1">
        <f t="shared" si="5"/>
        <v>86.43148760330575</v>
      </c>
      <c r="G18" s="1">
        <f t="shared" si="6"/>
        <v>411.57851239669424</v>
      </c>
      <c r="H18" s="2">
        <f t="shared" si="7"/>
        <v>0.004866278507222432</v>
      </c>
    </row>
    <row r="19" spans="1:8" s="7" customFormat="1" ht="15.75">
      <c r="A19" s="6" t="s">
        <v>23</v>
      </c>
      <c r="B19" s="12" t="s">
        <v>51</v>
      </c>
      <c r="C19" s="1">
        <v>100</v>
      </c>
      <c r="D19" s="2">
        <f>C19/0.702804</f>
        <v>142.28718106328364</v>
      </c>
      <c r="E19" s="1">
        <f t="shared" si="0"/>
        <v>142.29</v>
      </c>
      <c r="F19" s="1">
        <f>E19-G19</f>
        <v>24.694958677685946</v>
      </c>
      <c r="G19" s="1">
        <f>E19/1.21</f>
        <v>117.59504132231405</v>
      </c>
      <c r="H19" s="2">
        <f>E19-D19</f>
        <v>0.0028189367163520274</v>
      </c>
    </row>
    <row r="20" spans="1:8" s="7" customFormat="1" ht="15.75">
      <c r="A20" s="6" t="s">
        <v>24</v>
      </c>
      <c r="B20" s="12" t="s">
        <v>52</v>
      </c>
      <c r="C20" s="1">
        <v>20</v>
      </c>
      <c r="D20" s="2">
        <f>C20/0.702804</f>
        <v>28.45743621265673</v>
      </c>
      <c r="E20" s="1">
        <f t="shared" si="0"/>
        <v>28.46</v>
      </c>
      <c r="F20" s="1">
        <f>E20-G20</f>
        <v>4.939338842975207</v>
      </c>
      <c r="G20" s="1">
        <f>E20/1.21</f>
        <v>23.520661157024794</v>
      </c>
      <c r="H20" s="2">
        <f>E20-D20</f>
        <v>0.0025637873432700076</v>
      </c>
    </row>
    <row r="21" spans="1:8" s="7" customFormat="1" ht="15.75">
      <c r="A21" s="6" t="s">
        <v>25</v>
      </c>
      <c r="B21" s="12" t="s">
        <v>43</v>
      </c>
      <c r="C21" s="1">
        <v>20</v>
      </c>
      <c r="D21" s="2">
        <f>C21/0.702804</f>
        <v>28.45743621265673</v>
      </c>
      <c r="E21" s="1">
        <f t="shared" si="0"/>
        <v>28.46</v>
      </c>
      <c r="F21" s="1">
        <f>E21-G21</f>
        <v>4.939338842975207</v>
      </c>
      <c r="G21" s="1">
        <f>E21/1.21</f>
        <v>23.520661157024794</v>
      </c>
      <c r="H21" s="2">
        <f>E21-D21</f>
        <v>0.0025637873432700076</v>
      </c>
    </row>
    <row r="22" spans="1:8" s="7" customFormat="1" ht="15.75">
      <c r="A22" s="6" t="s">
        <v>26</v>
      </c>
      <c r="B22" s="12" t="s">
        <v>44</v>
      </c>
      <c r="C22" s="1">
        <v>25</v>
      </c>
      <c r="D22" s="2">
        <f t="shared" si="4"/>
        <v>35.57179526582091</v>
      </c>
      <c r="E22" s="1">
        <f t="shared" si="0"/>
        <v>35.57</v>
      </c>
      <c r="F22" s="1">
        <f t="shared" si="5"/>
        <v>6.173305785123965</v>
      </c>
      <c r="G22" s="1">
        <f t="shared" si="6"/>
        <v>29.396694214876035</v>
      </c>
      <c r="H22" s="2">
        <f t="shared" si="7"/>
        <v>-0.0017952658209097194</v>
      </c>
    </row>
    <row r="23" spans="1:8" s="7" customFormat="1" ht="15.75">
      <c r="A23" s="6" t="s">
        <v>27</v>
      </c>
      <c r="B23" s="12" t="s">
        <v>45</v>
      </c>
      <c r="C23" s="1">
        <v>30</v>
      </c>
      <c r="D23" s="2">
        <f t="shared" si="4"/>
        <v>42.686154318985096</v>
      </c>
      <c r="E23" s="1">
        <f>ROUND(D23,2)</f>
        <v>42.69</v>
      </c>
      <c r="F23" s="1">
        <f t="shared" si="5"/>
        <v>7.4090082644628055</v>
      </c>
      <c r="G23" s="1">
        <f t="shared" si="6"/>
        <v>35.28099173553719</v>
      </c>
      <c r="H23" s="2">
        <f t="shared" si="7"/>
        <v>0.0038456810149014586</v>
      </c>
    </row>
    <row r="24" spans="1:8" s="7" customFormat="1" ht="15.75">
      <c r="A24" s="6" t="s">
        <v>28</v>
      </c>
      <c r="B24" s="12" t="s">
        <v>46</v>
      </c>
      <c r="C24" s="1">
        <v>40</v>
      </c>
      <c r="D24" s="2">
        <f t="shared" si="4"/>
        <v>56.91487242531346</v>
      </c>
      <c r="E24" s="1">
        <f>ROUND(D24,2)</f>
        <v>56.91</v>
      </c>
      <c r="F24" s="1">
        <f t="shared" si="5"/>
        <v>9.876942148760328</v>
      </c>
      <c r="G24" s="1">
        <f t="shared" si="6"/>
        <v>47.03305785123967</v>
      </c>
      <c r="H24" s="2">
        <f t="shared" si="7"/>
        <v>-0.004872425313465101</v>
      </c>
    </row>
    <row r="25" spans="1:8" s="7" customFormat="1" ht="15.75">
      <c r="A25" s="6" t="s">
        <v>29</v>
      </c>
      <c r="B25" s="12" t="s">
        <v>47</v>
      </c>
      <c r="C25" s="1">
        <v>120</v>
      </c>
      <c r="D25" s="2">
        <f t="shared" si="4"/>
        <v>170.74461727594039</v>
      </c>
      <c r="E25" s="1">
        <f>ROUND(D25,2)</f>
        <v>170.74</v>
      </c>
      <c r="F25" s="1">
        <f t="shared" si="5"/>
        <v>29.632561983471078</v>
      </c>
      <c r="G25" s="1">
        <f t="shared" si="6"/>
        <v>141.10743801652893</v>
      </c>
      <c r="H25" s="2">
        <f t="shared" si="7"/>
        <v>-0.0046172759403759756</v>
      </c>
    </row>
    <row r="26" spans="1:8" s="7" customFormat="1" ht="15.75">
      <c r="A26" s="6" t="s">
        <v>30</v>
      </c>
      <c r="B26" s="12" t="s">
        <v>48</v>
      </c>
      <c r="C26" s="1">
        <v>2000</v>
      </c>
      <c r="D26" s="2">
        <f t="shared" si="4"/>
        <v>2845.743621265673</v>
      </c>
      <c r="E26" s="1">
        <f>ROUND(D26,2)</f>
        <v>2845.74</v>
      </c>
      <c r="F26" s="1">
        <f t="shared" si="5"/>
        <v>493.8887603305784</v>
      </c>
      <c r="G26" s="1">
        <f t="shared" si="6"/>
        <v>2351.8512396694214</v>
      </c>
      <c r="H26" s="2">
        <f t="shared" si="7"/>
        <v>-0.0036212656732459436</v>
      </c>
    </row>
    <row r="27" spans="1:8" ht="15.75">
      <c r="A27" s="14"/>
      <c r="B27" s="15"/>
      <c r="C27" s="16"/>
      <c r="D27" s="17"/>
      <c r="E27" s="16"/>
      <c r="F27" s="18"/>
      <c r="G27" s="18"/>
      <c r="H27" s="19"/>
    </row>
    <row r="28" spans="1:8" ht="15.75">
      <c r="A28" s="14"/>
      <c r="B28" s="20"/>
      <c r="C28" s="16"/>
      <c r="D28" s="17"/>
      <c r="E28" s="16"/>
      <c r="F28" s="18"/>
      <c r="G28" s="18"/>
      <c r="H28" s="19"/>
    </row>
    <row r="29" spans="1:8" ht="15.75">
      <c r="A29" s="14"/>
      <c r="B29" s="15"/>
      <c r="C29" s="16"/>
      <c r="D29" s="17"/>
      <c r="E29" s="16"/>
      <c r="F29" s="18"/>
      <c r="G29" s="18"/>
      <c r="H29" s="19"/>
    </row>
    <row r="30" spans="1:8" ht="15.75">
      <c r="A30" s="14"/>
      <c r="B30" s="15"/>
      <c r="C30" s="16"/>
      <c r="D30" s="17"/>
      <c r="E30" s="16"/>
      <c r="F30" s="18"/>
      <c r="G30" s="18"/>
      <c r="H30" s="19"/>
    </row>
    <row r="31" spans="1:8" ht="15.75">
      <c r="A31" s="14"/>
      <c r="B31" s="15"/>
      <c r="C31" s="16"/>
      <c r="D31" s="17"/>
      <c r="E31" s="16"/>
      <c r="F31" s="18"/>
      <c r="G31" s="18"/>
      <c r="H31" s="19"/>
    </row>
    <row r="32" spans="1:8" ht="15.75">
      <c r="A32" s="14"/>
      <c r="B32" s="15"/>
      <c r="C32" s="16"/>
      <c r="D32" s="17"/>
      <c r="E32" s="16"/>
      <c r="F32" s="18"/>
      <c r="G32" s="18"/>
      <c r="H32" s="19"/>
    </row>
    <row r="33" spans="1:8" ht="15.75">
      <c r="A33" s="14"/>
      <c r="B33" s="15"/>
      <c r="C33" s="16"/>
      <c r="D33" s="17"/>
      <c r="E33" s="16"/>
      <c r="F33" s="18"/>
      <c r="G33" s="18"/>
      <c r="H33" s="19"/>
    </row>
    <row r="34" spans="1:8" ht="15.75">
      <c r="A34" s="14"/>
      <c r="B34" s="15"/>
      <c r="C34" s="16"/>
      <c r="D34" s="17"/>
      <c r="E34" s="16"/>
      <c r="F34" s="18"/>
      <c r="G34" s="18"/>
      <c r="H34" s="19"/>
    </row>
    <row r="35" spans="1:8" ht="15.75">
      <c r="A35" s="14"/>
      <c r="B35" s="15"/>
      <c r="C35" s="16"/>
      <c r="D35" s="17"/>
      <c r="E35" s="16"/>
      <c r="F35" s="18"/>
      <c r="G35" s="18"/>
      <c r="H35" s="19"/>
    </row>
    <row r="36" spans="1:8" ht="15.75">
      <c r="A36" s="14"/>
      <c r="B36" s="15"/>
      <c r="C36" s="16"/>
      <c r="D36" s="17"/>
      <c r="E36" s="16"/>
      <c r="F36" s="18"/>
      <c r="G36" s="18"/>
      <c r="H36" s="19"/>
    </row>
    <row r="37" spans="1:8" ht="15.75">
      <c r="A37" s="14"/>
      <c r="B37" s="15"/>
      <c r="C37" s="16"/>
      <c r="D37" s="17"/>
      <c r="E37" s="16"/>
      <c r="F37" s="18"/>
      <c r="G37" s="18"/>
      <c r="H37" s="19"/>
    </row>
    <row r="38" spans="1:8" ht="15.75">
      <c r="A38" s="14"/>
      <c r="B38" s="15"/>
      <c r="C38" s="16"/>
      <c r="D38" s="17"/>
      <c r="E38" s="16"/>
      <c r="F38" s="18"/>
      <c r="G38" s="18"/>
      <c r="H38" s="19"/>
    </row>
    <row r="39" spans="1:8" ht="15.75">
      <c r="A39" s="14"/>
      <c r="B39" s="15"/>
      <c r="C39" s="16"/>
      <c r="D39" s="17"/>
      <c r="E39" s="16"/>
      <c r="F39" s="18"/>
      <c r="G39" s="18"/>
      <c r="H39" s="19"/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15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21"/>
      <c r="B126" s="21"/>
      <c r="C126" s="21"/>
      <c r="D126" s="21"/>
      <c r="E126" s="21"/>
      <c r="F126" s="21"/>
      <c r="G126" s="21"/>
      <c r="H126" s="21"/>
    </row>
    <row r="127" spans="1:8" ht="15.75">
      <c r="A127" s="21"/>
      <c r="B127" s="21"/>
      <c r="C127" s="21"/>
      <c r="D127" s="21"/>
      <c r="E127" s="21"/>
      <c r="F127" s="21"/>
      <c r="G127" s="22"/>
      <c r="H127" s="22"/>
    </row>
    <row r="128" spans="1:8" ht="15.75">
      <c r="A128" s="21"/>
      <c r="B128" s="23"/>
      <c r="C128" s="21"/>
      <c r="D128" s="21"/>
      <c r="E128" s="23"/>
      <c r="F128" s="21"/>
      <c r="G128" s="22"/>
      <c r="H128" s="22"/>
    </row>
    <row r="129" spans="1:8" ht="18.75">
      <c r="A129" s="21"/>
      <c r="B129" s="23"/>
      <c r="C129" s="21"/>
      <c r="D129" s="21"/>
      <c r="E129" s="24"/>
      <c r="F129" s="21"/>
      <c r="G129" s="22"/>
      <c r="H129" s="22"/>
    </row>
    <row r="130" spans="1:8" ht="15.75">
      <c r="A130" s="21"/>
      <c r="B130" s="23"/>
      <c r="C130" s="21"/>
      <c r="D130" s="21"/>
      <c r="E130" s="21"/>
      <c r="F130" s="21"/>
      <c r="G130" s="22"/>
      <c r="H130" s="22"/>
    </row>
    <row r="131" ht="15.75">
      <c r="B131" s="4"/>
    </row>
    <row r="132" ht="15.75">
      <c r="B132" s="4"/>
    </row>
    <row r="133" ht="15.75">
      <c r="B133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Ivars</cp:lastModifiedBy>
  <cp:lastPrinted>2013-09-17T11:43:07Z</cp:lastPrinted>
  <dcterms:created xsi:type="dcterms:W3CDTF">2013-07-04T07:17:56Z</dcterms:created>
  <dcterms:modified xsi:type="dcterms:W3CDTF">2013-09-21T13:23:33Z</dcterms:modified>
  <cp:category/>
  <cp:version/>
  <cp:contentType/>
  <cp:contentStatus/>
</cp:coreProperties>
</file>