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<sst xmlns="http://schemas.openxmlformats.org/spreadsheetml/2006/main" count="223" uniqueCount="130">
  <si>
    <t>1.pielikums</t>
  </si>
  <si>
    <t>pie saistošajiem noteikumiem par Rēzeknes novada pašvaldības konsolidēto</t>
  </si>
  <si>
    <t>pamatbudžetu un speciālo budžetu 2009.gadam</t>
  </si>
  <si>
    <t xml:space="preserve">Rēzeknes novada pašvaldības konsolidētā  pamatbudžeta ieņēmumi </t>
  </si>
  <si>
    <t>2009.gadam</t>
  </si>
  <si>
    <t>Klasifikācijas</t>
  </si>
  <si>
    <t xml:space="preserve">     Koda nosaukums   </t>
  </si>
  <si>
    <t>Ieņēmumu</t>
  </si>
  <si>
    <t>kods</t>
  </si>
  <si>
    <t>summa</t>
  </si>
  <si>
    <t>Nodokļu ieņēmumi</t>
  </si>
  <si>
    <t>1.1.0.0.</t>
  </si>
  <si>
    <t>Ieņēmumi no iedzīvotāju ienākuma nodokļa</t>
  </si>
  <si>
    <t>4.1.1.0.</t>
  </si>
  <si>
    <t>Nekustamā īpašuma nodoklis par zemi</t>
  </si>
  <si>
    <t>4.1.2.0.</t>
  </si>
  <si>
    <t>Nekustamā īpašuma nodoklis par ēkām</t>
  </si>
  <si>
    <t>Nenodokļu ieņēmumi</t>
  </si>
  <si>
    <t>8.0.0.0.</t>
  </si>
  <si>
    <t>Ieņēmumi no uzņēmējdarbības un īpašuma</t>
  </si>
  <si>
    <t>9.0.0.0.</t>
  </si>
  <si>
    <t>Valsts (pašvaldību) nodevas un maksājumi</t>
  </si>
  <si>
    <t>10.0.0.0</t>
  </si>
  <si>
    <t>Naudas sodi un sankcijas</t>
  </si>
  <si>
    <t>12.0.0.0.</t>
  </si>
  <si>
    <t>Pārējie nenodokļu ieņēmumi</t>
  </si>
  <si>
    <t>13.0.0.0.</t>
  </si>
  <si>
    <t>Ieņēm. no valsts (pašvaldību) īpaš.iznomāš,pārdoš.un no nod.kapital.</t>
  </si>
  <si>
    <t>Maksas pakalpojumi un citi pašu ieņēmumi</t>
  </si>
  <si>
    <t>21.1.0.0.</t>
  </si>
  <si>
    <t>Ieņēmumi no ārvalstu finanšu palīdzības</t>
  </si>
  <si>
    <t>21.3.0.0.</t>
  </si>
  <si>
    <t>Ieņēmumi no budžeta iestāžu sniegt.maksas pakalpoj.un citi pašu ieņ.</t>
  </si>
  <si>
    <t>21.4.0.0.</t>
  </si>
  <si>
    <t>Pārējie nekl.budž.iest.ieņ.par sniegt.maksas pakalpoj.un citi pašu ieņ.</t>
  </si>
  <si>
    <t>Transferti</t>
  </si>
  <si>
    <t>18.0.0.0.</t>
  </si>
  <si>
    <t>Valsts budžeta transferti</t>
  </si>
  <si>
    <t>18.6.1.0.</t>
  </si>
  <si>
    <t>Pašvaldību budžetā saņemtā valsts budžeta dotācija</t>
  </si>
  <si>
    <t>18.6.2.0.</t>
  </si>
  <si>
    <t>Pašvaldību budžetā saņemtās valsts budžeta mērķdotācijas</t>
  </si>
  <si>
    <t>18.6.4.0.</t>
  </si>
  <si>
    <t>Pašvaldību budžetā saņemtā dotācija no pašvaldību FIF</t>
  </si>
  <si>
    <t>18.6.9.0.</t>
  </si>
  <si>
    <t>Pārējie pašv.budžetā saņ.valsts budž.iest.uzturēšanas izdev.transferti</t>
  </si>
  <si>
    <t>18.7.0.0.</t>
  </si>
  <si>
    <t>Pašvald.budž.saņ.kapit.izdev.transferti un mērķdotāc.no valsts budž.</t>
  </si>
  <si>
    <t>18.8.0.0.</t>
  </si>
  <si>
    <t>Pašvald.budž.saņ.valsts budž.transf.ES struktūrf.finans.projektu īsten.</t>
  </si>
  <si>
    <t>19.0.0.0.</t>
  </si>
  <si>
    <t>Pašvaldību budžetu transferti</t>
  </si>
  <si>
    <t>19.1.0.0.</t>
  </si>
  <si>
    <t>Ieņēmumi no vienas pašvaldības cita budžeta veida</t>
  </si>
  <si>
    <t>19.2.0.0.</t>
  </si>
  <si>
    <t>Ieņēmumi pašvaldību budžetā no citām pašvaldībām</t>
  </si>
  <si>
    <t>19.3.0.0.</t>
  </si>
  <si>
    <t>Ieņēmumi no rajona padomēm</t>
  </si>
  <si>
    <t xml:space="preserve">Kopā ieņēmumi </t>
  </si>
  <si>
    <t>2.pielikums</t>
  </si>
  <si>
    <t xml:space="preserve">Rēzeknes novada pašvaldības konsolidētā  pamatbudžeta izdevumi </t>
  </si>
  <si>
    <t xml:space="preserve">Izdevumu </t>
  </si>
  <si>
    <t>.01.000</t>
  </si>
  <si>
    <t>Vispārējie valdības dienesti</t>
  </si>
  <si>
    <t>.02.000</t>
  </si>
  <si>
    <t>Aizsardzība</t>
  </si>
  <si>
    <t>.03.000</t>
  </si>
  <si>
    <t>Sabiedriskā kārtība un drošība</t>
  </si>
  <si>
    <t>.04.000</t>
  </si>
  <si>
    <t>Ekonomiskā darbība</t>
  </si>
  <si>
    <t>.05.000</t>
  </si>
  <si>
    <t>Vides aizsardzība</t>
  </si>
  <si>
    <t>.06.000</t>
  </si>
  <si>
    <t>Pašvaldību teritoriju un mājokļu apsaimniekošana</t>
  </si>
  <si>
    <t>.07.000</t>
  </si>
  <si>
    <t>Veselība</t>
  </si>
  <si>
    <t>.08.000</t>
  </si>
  <si>
    <t>Atpūta,kultūra un reliģija</t>
  </si>
  <si>
    <t>.09.000</t>
  </si>
  <si>
    <t>Izglītība</t>
  </si>
  <si>
    <t>.10.000</t>
  </si>
  <si>
    <t>Sociālā aizsardzība</t>
  </si>
  <si>
    <t xml:space="preserve"> Kopā izdevumi atbilstoši funkcionālajām kategorijām</t>
  </si>
  <si>
    <t>Ieņēmumu pārsniegums ( + ) vai deficīts ( - )</t>
  </si>
  <si>
    <t>Finansēšana</t>
  </si>
  <si>
    <t>F20010000</t>
  </si>
  <si>
    <t>Naudas līdzekļi un noguldījumi ( atlikuma izmaiņas )</t>
  </si>
  <si>
    <t>F21010000</t>
  </si>
  <si>
    <t>Naudas līdzekļi</t>
  </si>
  <si>
    <t>Naudas līdzekļu un noguldījumu atlikums gada sākumā</t>
  </si>
  <si>
    <t>Naudas līdzekļu un noguldījumu atlikums perioda beigās</t>
  </si>
  <si>
    <t>F22010000</t>
  </si>
  <si>
    <t>Pieprasījuma noguldījumi</t>
  </si>
  <si>
    <t>F29010000</t>
  </si>
  <si>
    <t>Termiņnoguldījumi</t>
  </si>
  <si>
    <t>F40020000</t>
  </si>
  <si>
    <t>Aizņēmumi</t>
  </si>
  <si>
    <t>3.pielikums</t>
  </si>
  <si>
    <t>Rēzeknes novada pašvaldības konsolidētā speciālā budžeta</t>
  </si>
  <si>
    <t>ieņēmumi un izdevumi 2009.gadam</t>
  </si>
  <si>
    <t>Kopā ieņēmumi</t>
  </si>
  <si>
    <t>Privatizācijas fonda līdzekļi</t>
  </si>
  <si>
    <t>12.3.0.0.</t>
  </si>
  <si>
    <t>Dažādi nenodokļu ieņēmumi</t>
  </si>
  <si>
    <t>Autoceļu ( ielu ) fonda līdzekļi</t>
  </si>
  <si>
    <t>8.6.0.0.</t>
  </si>
  <si>
    <t>Procentu ieņēmumi par depozītiem, kontu atlik.un v.parāda vērtspap.</t>
  </si>
  <si>
    <t>13.4.0.0.</t>
  </si>
  <si>
    <t>Ieņēmumi no pašvaldību kustamā īpašuma un mantas realizācijas</t>
  </si>
  <si>
    <t>Pašvaldību budžetos saņemtie valst budžeta transferti ES struktūrfond.</t>
  </si>
  <si>
    <t>18.9.1.0.</t>
  </si>
  <si>
    <t>Mērķdotācijas pašvaldību autoceļu ( ielu ) fondiem</t>
  </si>
  <si>
    <t>18.9.2.0.</t>
  </si>
  <si>
    <t>Mērķdotācijas pašvaldībām pasažieru regulārajiem pārvadājumiem</t>
  </si>
  <si>
    <t>18.9.3.0.</t>
  </si>
  <si>
    <t>Pārējie transf.no valsts pamatbudžeta uz pašvald.speciālo budžetu</t>
  </si>
  <si>
    <t>Dabas resursu nodoklis</t>
  </si>
  <si>
    <t>5.5.3.0.</t>
  </si>
  <si>
    <t>9.4.0.0.</t>
  </si>
  <si>
    <t>Valsts nodevas, kuras ieskaita pašvaldību budžetā</t>
  </si>
  <si>
    <t>Pārējie speciālā budžeta līdzekļi</t>
  </si>
  <si>
    <t>Izdevumi atbilstoši funkcionālajām kategorijām</t>
  </si>
  <si>
    <t>19.2.5.0.</t>
  </si>
  <si>
    <t>Pārējie ieņēmumi no citām pašvaldībām</t>
  </si>
  <si>
    <t>4.3.0.0</t>
  </si>
  <si>
    <t>Zemes nodokļa parādi</t>
  </si>
  <si>
    <t>19.1.1.0.</t>
  </si>
  <si>
    <t xml:space="preserve">Finanšu, ekonomikas un grāmatvedības nodaļas vadītāja:                                </t>
  </si>
  <si>
    <t>I.Zelča</t>
  </si>
  <si>
    <t>( grozīj.apstiprin.novada domes sēdē 29.12.09..)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</si>
</sst>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80"/>
  <sheetViews>
    <sheetView tabSelected="1" zoomScalePageLayoutView="0" workbookViewId="0" topLeftCell="A1">
      <selection activeCell="E96" sqref="E96"/>
    </sheetView>
  </sheetViews>
  <sheetFormatPr defaultColWidth="9.140625" defaultRowHeight="12.75"/>
  <cols>
    <col min="1" max="1" width="12.57421875" style="0" customWidth="1"/>
    <col min="2" max="2" width="59.7109375" style="0" customWidth="1"/>
    <col min="3" max="3" width="12.57421875" style="0" customWidth="1"/>
  </cols>
  <sheetData>
    <row r="4" ht="12.75">
      <c r="C4" s="1" t="s">
        <v>0</v>
      </c>
    </row>
    <row r="5" spans="1:3" ht="12.75">
      <c r="A5" s="35" t="s">
        <v>1</v>
      </c>
      <c r="B5" s="35"/>
      <c r="C5" s="35"/>
    </row>
    <row r="6" spans="1:3" ht="12.75">
      <c r="A6" s="35" t="s">
        <v>2</v>
      </c>
      <c r="B6" s="35"/>
      <c r="C6" s="35"/>
    </row>
    <row r="8" spans="1:3" ht="15.75">
      <c r="A8" s="36" t="s">
        <v>3</v>
      </c>
      <c r="B8" s="36"/>
      <c r="C8" s="36"/>
    </row>
    <row r="9" spans="1:3" ht="15.75">
      <c r="A9" s="36" t="s">
        <v>4</v>
      </c>
      <c r="B9" s="36"/>
      <c r="C9" s="36"/>
    </row>
    <row r="10" spans="1:3" ht="13.5" thickBot="1">
      <c r="A10" s="37" t="s">
        <v>129</v>
      </c>
      <c r="B10" s="37"/>
      <c r="C10" s="37"/>
    </row>
    <row r="11" spans="1:3" ht="12.75">
      <c r="A11" s="3"/>
      <c r="B11" s="3"/>
      <c r="C11" s="3"/>
    </row>
    <row r="12" spans="1:3" ht="12.75">
      <c r="A12" s="4" t="s">
        <v>5</v>
      </c>
      <c r="B12" s="6" t="s">
        <v>6</v>
      </c>
      <c r="C12" s="6" t="s">
        <v>7</v>
      </c>
    </row>
    <row r="13" spans="1:3" ht="13.5" thickBot="1">
      <c r="A13" s="5" t="s">
        <v>8</v>
      </c>
      <c r="B13" s="7"/>
      <c r="C13" s="5" t="s">
        <v>9</v>
      </c>
    </row>
    <row r="14" spans="1:3" ht="12.75">
      <c r="A14" s="8"/>
      <c r="B14" s="32" t="s">
        <v>10</v>
      </c>
      <c r="C14" s="13">
        <f>C15+C16+C17+C18</f>
        <v>4391526</v>
      </c>
    </row>
    <row r="15" spans="1:3" ht="12.75">
      <c r="A15" s="26" t="s">
        <v>11</v>
      </c>
      <c r="B15" s="10" t="s">
        <v>12</v>
      </c>
      <c r="C15" s="9">
        <v>3964572</v>
      </c>
    </row>
    <row r="16" spans="1:3" ht="12.75">
      <c r="A16" s="26" t="s">
        <v>13</v>
      </c>
      <c r="B16" s="10" t="s">
        <v>14</v>
      </c>
      <c r="C16" s="9">
        <v>393622</v>
      </c>
    </row>
    <row r="17" spans="1:3" ht="12.75">
      <c r="A17" s="26" t="s">
        <v>15</v>
      </c>
      <c r="B17" s="10" t="s">
        <v>16</v>
      </c>
      <c r="C17" s="9">
        <v>30932</v>
      </c>
    </row>
    <row r="18" spans="1:3" ht="12.75">
      <c r="A18" s="26" t="s">
        <v>124</v>
      </c>
      <c r="B18" s="10" t="s">
        <v>125</v>
      </c>
      <c r="C18" s="9">
        <v>2400</v>
      </c>
    </row>
    <row r="19" spans="1:3" ht="12.75">
      <c r="A19" s="26"/>
      <c r="B19" s="12" t="s">
        <v>17</v>
      </c>
      <c r="C19" s="14">
        <f>C20+C21+C22+C23+C24</f>
        <v>130705</v>
      </c>
    </row>
    <row r="20" spans="1:3" ht="12.75">
      <c r="A20" s="26" t="s">
        <v>18</v>
      </c>
      <c r="B20" s="10" t="s">
        <v>19</v>
      </c>
      <c r="C20" s="9">
        <v>31580</v>
      </c>
    </row>
    <row r="21" spans="1:3" ht="12.75">
      <c r="A21" s="26" t="s">
        <v>20</v>
      </c>
      <c r="B21" s="10" t="s">
        <v>21</v>
      </c>
      <c r="C21" s="9">
        <v>22103</v>
      </c>
    </row>
    <row r="22" spans="1:3" ht="12.75">
      <c r="A22" s="26" t="s">
        <v>22</v>
      </c>
      <c r="B22" s="10" t="s">
        <v>23</v>
      </c>
      <c r="C22" s="9">
        <v>7874</v>
      </c>
    </row>
    <row r="23" spans="1:3" ht="12.75">
      <c r="A23" s="26" t="s">
        <v>24</v>
      </c>
      <c r="B23" s="10" t="s">
        <v>25</v>
      </c>
      <c r="C23" s="9">
        <v>43915</v>
      </c>
    </row>
    <row r="24" spans="1:3" ht="12.75">
      <c r="A24" s="26" t="s">
        <v>26</v>
      </c>
      <c r="B24" s="10" t="s">
        <v>27</v>
      </c>
      <c r="C24" s="9">
        <v>25233</v>
      </c>
    </row>
    <row r="25" spans="1:3" ht="12.75">
      <c r="A25" s="26"/>
      <c r="B25" s="12" t="s">
        <v>28</v>
      </c>
      <c r="C25" s="14">
        <f>C26+C27+C28</f>
        <v>1318087</v>
      </c>
    </row>
    <row r="26" spans="1:3" ht="12.75">
      <c r="A26" s="26" t="s">
        <v>29</v>
      </c>
      <c r="B26" s="10" t="s">
        <v>30</v>
      </c>
      <c r="C26" s="9">
        <v>16391</v>
      </c>
    </row>
    <row r="27" spans="1:3" ht="12.75">
      <c r="A27" s="26" t="s">
        <v>31</v>
      </c>
      <c r="B27" s="10" t="s">
        <v>32</v>
      </c>
      <c r="C27" s="9">
        <v>827310</v>
      </c>
    </row>
    <row r="28" spans="1:3" ht="12.75">
      <c r="A28" s="26" t="s">
        <v>33</v>
      </c>
      <c r="B28" s="10" t="s">
        <v>34</v>
      </c>
      <c r="C28" s="9">
        <v>474386</v>
      </c>
    </row>
    <row r="29" spans="1:3" ht="12.75">
      <c r="A29" s="9"/>
      <c r="B29" s="12" t="s">
        <v>35</v>
      </c>
      <c r="C29" s="14">
        <f>C30+C37</f>
        <v>16911065</v>
      </c>
    </row>
    <row r="30" spans="1:3" ht="12.75">
      <c r="A30" s="26" t="s">
        <v>36</v>
      </c>
      <c r="B30" s="11" t="s">
        <v>37</v>
      </c>
      <c r="C30" s="14">
        <f>C31+C32+C33+C34+C35+C36</f>
        <v>5614151</v>
      </c>
    </row>
    <row r="31" spans="1:3" ht="12.75">
      <c r="A31" s="26" t="s">
        <v>38</v>
      </c>
      <c r="B31" s="10" t="s">
        <v>39</v>
      </c>
      <c r="C31" s="9">
        <v>242828</v>
      </c>
    </row>
    <row r="32" spans="1:3" ht="12.75">
      <c r="A32" s="26" t="s">
        <v>40</v>
      </c>
      <c r="B32" s="10" t="s">
        <v>41</v>
      </c>
      <c r="C32" s="9">
        <v>1212273</v>
      </c>
    </row>
    <row r="33" spans="1:3" ht="12.75">
      <c r="A33" s="26" t="s">
        <v>42</v>
      </c>
      <c r="B33" s="10" t="s">
        <v>43</v>
      </c>
      <c r="C33" s="9">
        <v>2735986</v>
      </c>
    </row>
    <row r="34" spans="1:3" ht="12.75">
      <c r="A34" s="26" t="s">
        <v>44</v>
      </c>
      <c r="B34" s="10" t="s">
        <v>45</v>
      </c>
      <c r="C34" s="9">
        <v>777683</v>
      </c>
    </row>
    <row r="35" spans="1:3" ht="12.75">
      <c r="A35" s="26" t="s">
        <v>46</v>
      </c>
      <c r="B35" s="10" t="s">
        <v>47</v>
      </c>
      <c r="C35" s="9">
        <v>94572</v>
      </c>
    </row>
    <row r="36" spans="1:3" ht="12.75">
      <c r="A36" s="26" t="s">
        <v>48</v>
      </c>
      <c r="B36" s="10" t="s">
        <v>49</v>
      </c>
      <c r="C36" s="9">
        <v>550809</v>
      </c>
    </row>
    <row r="37" spans="1:3" ht="12.75">
      <c r="A37" s="26" t="s">
        <v>50</v>
      </c>
      <c r="B37" s="11" t="s">
        <v>51</v>
      </c>
      <c r="C37" s="14">
        <f>C38+C39+C40</f>
        <v>11296914</v>
      </c>
    </row>
    <row r="38" spans="1:3" ht="12.75">
      <c r="A38" s="26" t="s">
        <v>52</v>
      </c>
      <c r="B38" s="10" t="s">
        <v>53</v>
      </c>
      <c r="C38" s="9">
        <v>14440</v>
      </c>
    </row>
    <row r="39" spans="1:3" ht="12.75">
      <c r="A39" s="26" t="s">
        <v>54</v>
      </c>
      <c r="B39" s="10" t="s">
        <v>55</v>
      </c>
      <c r="C39" s="9">
        <v>4210102</v>
      </c>
    </row>
    <row r="40" spans="1:3" ht="13.5" thickBot="1">
      <c r="A40" s="31" t="s">
        <v>56</v>
      </c>
      <c r="B40" s="17" t="s">
        <v>57</v>
      </c>
      <c r="C40" s="16">
        <v>7072372</v>
      </c>
    </row>
    <row r="41" spans="1:3" ht="13.5" thickBot="1">
      <c r="A41" s="18"/>
      <c r="B41" s="19" t="s">
        <v>58</v>
      </c>
      <c r="C41" s="20">
        <f>C14+C19+C25+C29</f>
        <v>22751383</v>
      </c>
    </row>
    <row r="46" spans="1:3" ht="12.75">
      <c r="A46" t="s">
        <v>127</v>
      </c>
      <c r="C46" t="s">
        <v>128</v>
      </c>
    </row>
    <row r="65" ht="12.75">
      <c r="C65" s="2" t="s">
        <v>59</v>
      </c>
    </row>
    <row r="66" spans="1:3" ht="12.75">
      <c r="A66" s="35" t="s">
        <v>1</v>
      </c>
      <c r="B66" s="35"/>
      <c r="C66" s="35"/>
    </row>
    <row r="67" spans="1:3" ht="12.75">
      <c r="A67" s="35" t="s">
        <v>2</v>
      </c>
      <c r="B67" s="35"/>
      <c r="C67" s="35"/>
    </row>
    <row r="69" spans="1:3" ht="15.75">
      <c r="A69" s="36" t="s">
        <v>60</v>
      </c>
      <c r="B69" s="36"/>
      <c r="C69" s="36"/>
    </row>
    <row r="70" spans="1:3" ht="15.75">
      <c r="A70" s="36" t="s">
        <v>4</v>
      </c>
      <c r="B70" s="36"/>
      <c r="C70" s="36"/>
    </row>
    <row r="71" spans="1:3" ht="13.5" thickBot="1">
      <c r="A71" s="37" t="s">
        <v>129</v>
      </c>
      <c r="B71" s="37"/>
      <c r="C71" s="37"/>
    </row>
    <row r="72" spans="1:3" ht="12.75">
      <c r="A72" s="22"/>
      <c r="B72" s="23"/>
      <c r="C72" s="22"/>
    </row>
    <row r="73" spans="1:3" ht="12.75">
      <c r="A73" s="6" t="s">
        <v>5</v>
      </c>
      <c r="B73" s="24" t="s">
        <v>6</v>
      </c>
      <c r="C73" s="6" t="s">
        <v>61</v>
      </c>
    </row>
    <row r="74" spans="1:3" ht="13.5" thickBot="1">
      <c r="A74" s="5" t="s">
        <v>8</v>
      </c>
      <c r="B74" s="25"/>
      <c r="C74" s="5" t="s">
        <v>9</v>
      </c>
    </row>
    <row r="75" spans="1:3" ht="12.75">
      <c r="A75" s="27" t="s">
        <v>62</v>
      </c>
      <c r="B75" s="8" t="s">
        <v>63</v>
      </c>
      <c r="C75" s="21">
        <v>6376020</v>
      </c>
    </row>
    <row r="76" spans="1:3" ht="12.75">
      <c r="A76" s="26" t="s">
        <v>64</v>
      </c>
      <c r="B76" s="9" t="s">
        <v>65</v>
      </c>
      <c r="C76" s="9">
        <v>4643</v>
      </c>
    </row>
    <row r="77" spans="1:3" ht="12.75">
      <c r="A77" s="26" t="s">
        <v>66</v>
      </c>
      <c r="B77" s="9" t="s">
        <v>67</v>
      </c>
      <c r="C77" s="9">
        <v>135747</v>
      </c>
    </row>
    <row r="78" spans="1:3" ht="12.75">
      <c r="A78" s="26" t="s">
        <v>68</v>
      </c>
      <c r="B78" s="9" t="s">
        <v>69</v>
      </c>
      <c r="C78" s="9">
        <v>1602492</v>
      </c>
    </row>
    <row r="79" spans="1:3" ht="12.75">
      <c r="A79" s="26" t="s">
        <v>70</v>
      </c>
      <c r="B79" s="9" t="s">
        <v>71</v>
      </c>
      <c r="C79" s="9">
        <v>123121</v>
      </c>
    </row>
    <row r="80" spans="1:3" ht="12.75">
      <c r="A80" s="26" t="s">
        <v>72</v>
      </c>
      <c r="B80" s="9" t="s">
        <v>73</v>
      </c>
      <c r="C80" s="9">
        <v>2148511</v>
      </c>
    </row>
    <row r="81" spans="1:3" ht="12.75">
      <c r="A81" s="26" t="s">
        <v>74</v>
      </c>
      <c r="B81" s="9" t="s">
        <v>75</v>
      </c>
      <c r="C81" s="9">
        <v>152334</v>
      </c>
    </row>
    <row r="82" spans="1:3" ht="12.75">
      <c r="A82" s="26" t="s">
        <v>76</v>
      </c>
      <c r="B82" s="9" t="s">
        <v>77</v>
      </c>
      <c r="C82" s="9">
        <v>930607</v>
      </c>
    </row>
    <row r="83" spans="1:3" ht="12.75">
      <c r="A83" s="26" t="s">
        <v>78</v>
      </c>
      <c r="B83" s="9" t="s">
        <v>79</v>
      </c>
      <c r="C83" s="9">
        <v>11831005</v>
      </c>
    </row>
    <row r="84" spans="1:3" ht="13.5" thickBot="1">
      <c r="A84" s="26" t="s">
        <v>80</v>
      </c>
      <c r="B84" s="16" t="s">
        <v>81</v>
      </c>
      <c r="C84" s="16">
        <v>1583051</v>
      </c>
    </row>
    <row r="85" spans="1:3" ht="13.5" thickBot="1">
      <c r="A85" s="9"/>
      <c r="B85" s="30" t="s">
        <v>82</v>
      </c>
      <c r="C85" s="20">
        <f>SUM(C75:C84)</f>
        <v>24887531</v>
      </c>
    </row>
    <row r="86" spans="1:3" ht="13.5" customHeight="1">
      <c r="A86" s="9"/>
      <c r="B86" s="29" t="s">
        <v>83</v>
      </c>
      <c r="C86" s="29">
        <f>C41-C85</f>
        <v>-2136148</v>
      </c>
    </row>
    <row r="87" spans="1:3" ht="13.5" customHeight="1">
      <c r="A87" s="9"/>
      <c r="B87" s="14" t="s">
        <v>84</v>
      </c>
      <c r="C87" s="14">
        <f>C88+C98</f>
        <v>2136148</v>
      </c>
    </row>
    <row r="88" spans="1:3" ht="12.75">
      <c r="A88" s="14" t="s">
        <v>85</v>
      </c>
      <c r="B88" s="14" t="s">
        <v>86</v>
      </c>
      <c r="C88" s="14">
        <f>C89+C92+C95</f>
        <v>1995359</v>
      </c>
    </row>
    <row r="89" spans="1:3" ht="12.75">
      <c r="A89" s="26" t="s">
        <v>87</v>
      </c>
      <c r="B89" s="9" t="s">
        <v>88</v>
      </c>
      <c r="C89" s="9">
        <f>C90-C91</f>
        <v>11199</v>
      </c>
    </row>
    <row r="90" spans="1:3" ht="12.75">
      <c r="A90" s="28" t="s">
        <v>87</v>
      </c>
      <c r="B90" s="9" t="s">
        <v>89</v>
      </c>
      <c r="C90" s="9">
        <v>13615</v>
      </c>
    </row>
    <row r="91" spans="1:3" ht="12.75">
      <c r="A91" s="28" t="s">
        <v>87</v>
      </c>
      <c r="B91" s="9" t="s">
        <v>90</v>
      </c>
      <c r="C91" s="9">
        <v>2416</v>
      </c>
    </row>
    <row r="92" spans="1:3" ht="12.75">
      <c r="A92" s="26" t="s">
        <v>91</v>
      </c>
      <c r="B92" s="9" t="s">
        <v>92</v>
      </c>
      <c r="C92" s="9">
        <f>C93-C94</f>
        <v>1745437</v>
      </c>
    </row>
    <row r="93" spans="1:3" ht="12.75">
      <c r="A93" s="28" t="s">
        <v>91</v>
      </c>
      <c r="B93" s="9" t="s">
        <v>89</v>
      </c>
      <c r="C93" s="9">
        <v>2293764</v>
      </c>
    </row>
    <row r="94" spans="1:3" ht="12.75">
      <c r="A94" s="28" t="s">
        <v>91</v>
      </c>
      <c r="B94" s="9" t="s">
        <v>90</v>
      </c>
      <c r="C94" s="9">
        <v>548327</v>
      </c>
    </row>
    <row r="95" spans="1:3" ht="12.75">
      <c r="A95" s="26" t="s">
        <v>93</v>
      </c>
      <c r="B95" s="9" t="s">
        <v>94</v>
      </c>
      <c r="C95" s="9">
        <f>C96-C97</f>
        <v>238723</v>
      </c>
    </row>
    <row r="96" spans="1:3" ht="12.75">
      <c r="A96" s="28" t="s">
        <v>93</v>
      </c>
      <c r="B96" s="9" t="s">
        <v>89</v>
      </c>
      <c r="C96" s="9">
        <v>243723</v>
      </c>
    </row>
    <row r="97" spans="1:3" ht="12.75">
      <c r="A97" s="28" t="s">
        <v>93</v>
      </c>
      <c r="B97" s="9" t="s">
        <v>90</v>
      </c>
      <c r="C97" s="9">
        <v>5000</v>
      </c>
    </row>
    <row r="98" spans="1:3" ht="13.5" thickBot="1">
      <c r="A98" s="15" t="s">
        <v>95</v>
      </c>
      <c r="B98" s="15" t="s">
        <v>96</v>
      </c>
      <c r="C98" s="15">
        <v>140789</v>
      </c>
    </row>
    <row r="103" spans="1:3" ht="12.75">
      <c r="A103" t="s">
        <v>127</v>
      </c>
      <c r="C103" t="s">
        <v>128</v>
      </c>
    </row>
    <row r="122" ht="12.75">
      <c r="C122" s="2" t="s">
        <v>97</v>
      </c>
    </row>
    <row r="123" spans="1:3" ht="12.75">
      <c r="A123" s="35" t="s">
        <v>1</v>
      </c>
      <c r="B123" s="35"/>
      <c r="C123" s="35"/>
    </row>
    <row r="124" spans="1:3" ht="12.75">
      <c r="A124" s="38" t="s">
        <v>2</v>
      </c>
      <c r="B124" s="38"/>
      <c r="C124" s="38"/>
    </row>
    <row r="126" spans="1:3" ht="15.75">
      <c r="A126" s="36" t="s">
        <v>98</v>
      </c>
      <c r="B126" s="36"/>
      <c r="C126" s="36"/>
    </row>
    <row r="127" spans="1:3" ht="15.75">
      <c r="A127" s="36" t="s">
        <v>99</v>
      </c>
      <c r="B127" s="36"/>
      <c r="C127" s="36"/>
    </row>
    <row r="128" spans="1:3" ht="13.5" thickBot="1">
      <c r="A128" s="37" t="s">
        <v>129</v>
      </c>
      <c r="B128" s="37"/>
      <c r="C128" s="37"/>
    </row>
    <row r="129" spans="1:3" ht="12.75">
      <c r="A129" s="22" t="s">
        <v>5</v>
      </c>
      <c r="B129" s="33" t="s">
        <v>6</v>
      </c>
      <c r="C129" s="33" t="s">
        <v>61</v>
      </c>
    </row>
    <row r="130" spans="1:3" ht="13.5" thickBot="1">
      <c r="A130" s="5" t="s">
        <v>8</v>
      </c>
      <c r="B130" s="7"/>
      <c r="C130" s="5" t="s">
        <v>9</v>
      </c>
    </row>
    <row r="131" spans="1:3" ht="13.5" thickBot="1">
      <c r="A131" s="8"/>
      <c r="B131" s="34" t="s">
        <v>100</v>
      </c>
      <c r="C131" s="20">
        <f>C132+C135+C147+C152</f>
        <v>1397448</v>
      </c>
    </row>
    <row r="132" spans="1:3" ht="12.75">
      <c r="A132" s="9"/>
      <c r="B132" s="13" t="s">
        <v>101</v>
      </c>
      <c r="C132" s="29">
        <f>C133+C134</f>
        <v>760</v>
      </c>
    </row>
    <row r="133" spans="1:3" ht="12.75">
      <c r="A133" s="26" t="s">
        <v>102</v>
      </c>
      <c r="B133" s="9" t="s">
        <v>103</v>
      </c>
      <c r="C133" s="9">
        <v>760</v>
      </c>
    </row>
    <row r="134" spans="1:3" ht="12.75">
      <c r="A134" s="26" t="s">
        <v>33</v>
      </c>
      <c r="B134" s="9" t="s">
        <v>34</v>
      </c>
      <c r="C134" s="9">
        <v>0</v>
      </c>
    </row>
    <row r="135" spans="1:3" ht="12.75">
      <c r="A135" s="9"/>
      <c r="B135" s="14" t="s">
        <v>104</v>
      </c>
      <c r="C135" s="14">
        <f>SUM(C136:C146)</f>
        <v>1338447</v>
      </c>
    </row>
    <row r="136" spans="1:3" ht="12.75">
      <c r="A136" s="26" t="s">
        <v>105</v>
      </c>
      <c r="B136" s="9" t="s">
        <v>106</v>
      </c>
      <c r="C136" s="9">
        <v>316</v>
      </c>
    </row>
    <row r="137" spans="1:3" ht="12.75">
      <c r="A137" s="26" t="s">
        <v>107</v>
      </c>
      <c r="B137" s="9" t="s">
        <v>108</v>
      </c>
      <c r="C137" s="9">
        <v>2200</v>
      </c>
    </row>
    <row r="138" spans="1:3" ht="12.75">
      <c r="A138" s="26" t="s">
        <v>48</v>
      </c>
      <c r="B138" s="9" t="s">
        <v>109</v>
      </c>
      <c r="C138" s="9">
        <v>105000</v>
      </c>
    </row>
    <row r="139" spans="1:3" ht="12.75">
      <c r="A139" s="26" t="s">
        <v>110</v>
      </c>
      <c r="B139" s="9" t="s">
        <v>111</v>
      </c>
      <c r="C139" s="9">
        <v>471208</v>
      </c>
    </row>
    <row r="140" spans="1:3" ht="12.75">
      <c r="A140" s="26" t="s">
        <v>112</v>
      </c>
      <c r="B140" s="9" t="s">
        <v>113</v>
      </c>
      <c r="C140" s="9">
        <v>0</v>
      </c>
    </row>
    <row r="141" spans="1:3" ht="12.75">
      <c r="A141" s="26" t="s">
        <v>114</v>
      </c>
      <c r="B141" s="9" t="s">
        <v>115</v>
      </c>
      <c r="C141" s="9">
        <v>21000</v>
      </c>
    </row>
    <row r="142" spans="1:3" ht="12.75">
      <c r="A142" s="26" t="s">
        <v>126</v>
      </c>
      <c r="B142" s="9" t="s">
        <v>53</v>
      </c>
      <c r="C142" s="9">
        <v>0</v>
      </c>
    </row>
    <row r="143" spans="1:3" ht="12.75">
      <c r="A143" s="26" t="s">
        <v>122</v>
      </c>
      <c r="B143" s="9" t="s">
        <v>123</v>
      </c>
      <c r="C143" s="9">
        <v>335085</v>
      </c>
    </row>
    <row r="144" spans="1:3" ht="12.75">
      <c r="A144" s="26" t="s">
        <v>56</v>
      </c>
      <c r="B144" s="9" t="s">
        <v>57</v>
      </c>
      <c r="C144" s="9">
        <v>379963</v>
      </c>
    </row>
    <row r="145" spans="1:3" ht="12.75">
      <c r="A145" s="26" t="s">
        <v>31</v>
      </c>
      <c r="B145" s="9" t="s">
        <v>32</v>
      </c>
      <c r="C145" s="9">
        <v>3530</v>
      </c>
    </row>
    <row r="146" spans="1:3" ht="12.75">
      <c r="A146" s="26" t="s">
        <v>33</v>
      </c>
      <c r="B146" s="16" t="s">
        <v>34</v>
      </c>
      <c r="C146" s="9">
        <v>20145</v>
      </c>
    </row>
    <row r="147" spans="1:3" ht="12.75">
      <c r="A147" s="9"/>
      <c r="B147" s="14" t="s">
        <v>116</v>
      </c>
      <c r="C147" s="14">
        <f>C148+C149+C150+C151</f>
        <v>56090</v>
      </c>
    </row>
    <row r="148" spans="1:3" ht="12.75">
      <c r="A148" s="26" t="s">
        <v>117</v>
      </c>
      <c r="B148" s="9" t="s">
        <v>116</v>
      </c>
      <c r="C148" s="9">
        <v>54050</v>
      </c>
    </row>
    <row r="149" spans="1:3" ht="12.75">
      <c r="A149" s="26" t="s">
        <v>118</v>
      </c>
      <c r="B149" s="9" t="s">
        <v>119</v>
      </c>
      <c r="C149" s="9">
        <v>300</v>
      </c>
    </row>
    <row r="150" spans="1:3" ht="12.75">
      <c r="A150" s="26" t="s">
        <v>31</v>
      </c>
      <c r="B150" s="9" t="s">
        <v>32</v>
      </c>
      <c r="C150" s="9">
        <v>40</v>
      </c>
    </row>
    <row r="151" spans="1:3" ht="12.75">
      <c r="A151" s="26" t="s">
        <v>33</v>
      </c>
      <c r="B151" s="9" t="s">
        <v>34</v>
      </c>
      <c r="C151" s="9">
        <v>1700</v>
      </c>
    </row>
    <row r="152" spans="1:3" ht="12.75">
      <c r="A152" s="9"/>
      <c r="B152" s="14" t="s">
        <v>120</v>
      </c>
      <c r="C152" s="14">
        <f>C153+C154+C155+C156+C157</f>
        <v>2151</v>
      </c>
    </row>
    <row r="153" spans="1:3" ht="12.75">
      <c r="A153" s="26" t="s">
        <v>105</v>
      </c>
      <c r="B153" s="9" t="s">
        <v>106</v>
      </c>
      <c r="C153" s="9">
        <v>151</v>
      </c>
    </row>
    <row r="154" spans="1:3" ht="12.75">
      <c r="A154" s="26" t="s">
        <v>102</v>
      </c>
      <c r="B154" s="9" t="s">
        <v>103</v>
      </c>
      <c r="C154" s="9">
        <v>190</v>
      </c>
    </row>
    <row r="155" spans="1:3" ht="12.75">
      <c r="A155" s="26" t="s">
        <v>114</v>
      </c>
      <c r="B155" s="9" t="s">
        <v>115</v>
      </c>
      <c r="C155" s="9">
        <v>1000</v>
      </c>
    </row>
    <row r="156" spans="1:3" ht="12.75">
      <c r="A156" s="26" t="s">
        <v>31</v>
      </c>
      <c r="B156" s="9" t="s">
        <v>32</v>
      </c>
      <c r="C156" s="9">
        <v>170</v>
      </c>
    </row>
    <row r="157" spans="1:3" ht="13.5" thickBot="1">
      <c r="A157" s="26" t="s">
        <v>33</v>
      </c>
      <c r="B157" s="16" t="s">
        <v>34</v>
      </c>
      <c r="C157" s="16">
        <v>640</v>
      </c>
    </row>
    <row r="158" spans="1:3" ht="13.5" thickBot="1">
      <c r="A158" s="9"/>
      <c r="B158" s="30" t="s">
        <v>121</v>
      </c>
      <c r="C158" s="20">
        <f>SUM(C159:C165)</f>
        <v>1596453</v>
      </c>
    </row>
    <row r="159" spans="1:3" ht="12.75">
      <c r="A159" s="26" t="s">
        <v>62</v>
      </c>
      <c r="B159" s="21" t="s">
        <v>63</v>
      </c>
      <c r="C159" s="21">
        <v>36672</v>
      </c>
    </row>
    <row r="160" spans="1:3" ht="12.75">
      <c r="A160" s="26" t="s">
        <v>64</v>
      </c>
      <c r="B160" s="9" t="s">
        <v>65</v>
      </c>
      <c r="C160" s="9">
        <v>70</v>
      </c>
    </row>
    <row r="161" spans="1:3" ht="12.75">
      <c r="A161" s="26" t="s">
        <v>68</v>
      </c>
      <c r="B161" s="9" t="s">
        <v>69</v>
      </c>
      <c r="C161" s="9">
        <v>1077532</v>
      </c>
    </row>
    <row r="162" spans="1:3" ht="12.75">
      <c r="A162" s="26" t="s">
        <v>70</v>
      </c>
      <c r="B162" s="9" t="s">
        <v>71</v>
      </c>
      <c r="C162" s="9">
        <v>78483</v>
      </c>
    </row>
    <row r="163" spans="1:3" ht="12.75">
      <c r="A163" s="26" t="s">
        <v>72</v>
      </c>
      <c r="B163" s="9" t="s">
        <v>73</v>
      </c>
      <c r="C163" s="9">
        <v>401329</v>
      </c>
    </row>
    <row r="164" spans="1:3" ht="12.75">
      <c r="A164" s="26" t="s">
        <v>74</v>
      </c>
      <c r="B164" s="9" t="s">
        <v>75</v>
      </c>
      <c r="C164" s="9">
        <v>0</v>
      </c>
    </row>
    <row r="165" spans="1:3" ht="13.5" thickBot="1">
      <c r="A165" s="26" t="s">
        <v>76</v>
      </c>
      <c r="B165" s="16" t="s">
        <v>77</v>
      </c>
      <c r="C165" s="16">
        <v>2367</v>
      </c>
    </row>
    <row r="166" spans="1:3" ht="13.5" thickBot="1">
      <c r="A166" s="9"/>
      <c r="B166" s="20" t="s">
        <v>83</v>
      </c>
      <c r="C166" s="20">
        <f>C131-C158</f>
        <v>-199005</v>
      </c>
    </row>
    <row r="167" spans="1:3" ht="13.5" thickBot="1">
      <c r="A167" s="9"/>
      <c r="B167" s="20" t="s">
        <v>84</v>
      </c>
      <c r="C167" s="20">
        <f>C168+C178</f>
        <v>199005</v>
      </c>
    </row>
    <row r="168" spans="1:3" ht="12.75">
      <c r="A168" s="14" t="s">
        <v>85</v>
      </c>
      <c r="B168" s="29" t="s">
        <v>86</v>
      </c>
      <c r="C168" s="29">
        <f>C169+C172+C175</f>
        <v>211712</v>
      </c>
    </row>
    <row r="169" spans="1:3" ht="12.75">
      <c r="A169" s="26" t="s">
        <v>87</v>
      </c>
      <c r="B169" s="9" t="s">
        <v>88</v>
      </c>
      <c r="C169" s="9">
        <f>C170-C171</f>
        <v>217</v>
      </c>
    </row>
    <row r="170" spans="1:3" ht="12.75">
      <c r="A170" s="28" t="s">
        <v>87</v>
      </c>
      <c r="B170" s="9" t="s">
        <v>89</v>
      </c>
      <c r="C170" s="9">
        <v>482</v>
      </c>
    </row>
    <row r="171" spans="1:3" ht="12.75">
      <c r="A171" s="28" t="s">
        <v>87</v>
      </c>
      <c r="B171" s="9" t="s">
        <v>90</v>
      </c>
      <c r="C171" s="9">
        <v>265</v>
      </c>
    </row>
    <row r="172" spans="1:3" ht="12.75">
      <c r="A172" s="26" t="s">
        <v>91</v>
      </c>
      <c r="B172" s="9" t="s">
        <v>92</v>
      </c>
      <c r="C172" s="9">
        <f>C173-C174</f>
        <v>211495</v>
      </c>
    </row>
    <row r="173" spans="1:3" ht="12.75">
      <c r="A173" s="28" t="s">
        <v>91</v>
      </c>
      <c r="B173" s="9" t="s">
        <v>89</v>
      </c>
      <c r="C173" s="9">
        <v>307911</v>
      </c>
    </row>
    <row r="174" spans="1:3" ht="12.75">
      <c r="A174" s="28" t="s">
        <v>91</v>
      </c>
      <c r="B174" s="9" t="s">
        <v>90</v>
      </c>
      <c r="C174" s="9">
        <v>96416</v>
      </c>
    </row>
    <row r="175" spans="1:3" ht="12.75">
      <c r="A175" s="26" t="s">
        <v>93</v>
      </c>
      <c r="B175" s="9" t="s">
        <v>94</v>
      </c>
      <c r="C175" s="9">
        <f>C176-C177</f>
        <v>0</v>
      </c>
    </row>
    <row r="176" spans="1:3" ht="12.75">
      <c r="A176" s="28" t="s">
        <v>93</v>
      </c>
      <c r="B176" s="9" t="s">
        <v>89</v>
      </c>
      <c r="C176" s="9"/>
    </row>
    <row r="177" spans="1:3" ht="12.75">
      <c r="A177" s="28" t="s">
        <v>93</v>
      </c>
      <c r="B177" s="9" t="s">
        <v>90</v>
      </c>
      <c r="C177" s="9"/>
    </row>
    <row r="178" spans="1:3" ht="13.5" thickBot="1">
      <c r="A178" s="15" t="s">
        <v>95</v>
      </c>
      <c r="B178" s="15" t="s">
        <v>96</v>
      </c>
      <c r="C178" s="15">
        <v>-12707</v>
      </c>
    </row>
    <row r="180" spans="1:3" ht="12.75">
      <c r="A180" t="s">
        <v>127</v>
      </c>
      <c r="C180" t="s">
        <v>128</v>
      </c>
    </row>
  </sheetData>
  <sheetProtection/>
  <mergeCells count="15">
    <mergeCell ref="A124:C124"/>
    <mergeCell ref="A126:C126"/>
    <mergeCell ref="A127:C127"/>
    <mergeCell ref="A128:C128"/>
    <mergeCell ref="A69:C69"/>
    <mergeCell ref="A70:C70"/>
    <mergeCell ref="A71:C71"/>
    <mergeCell ref="A123:C123"/>
    <mergeCell ref="A67:C67"/>
    <mergeCell ref="A5:C5"/>
    <mergeCell ref="A8:C8"/>
    <mergeCell ref="A10:C10"/>
    <mergeCell ref="A66:C66"/>
    <mergeCell ref="A6:C6"/>
    <mergeCell ref="A9:C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Komerccentrs DATI grupa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Anastasija Pavlova</dc:creator>
  <cp:keywords/>
  <dc:description/>
  <cp:lastModifiedBy>Ilona Turka</cp:lastModifiedBy>
  <cp:lastPrinted>2009-12-22T13:56:36Z</cp:lastPrinted>
  <dcterms:created xsi:type="dcterms:W3CDTF">2009-09-30T06:03:51Z</dcterms:created>
  <dcterms:modified xsi:type="dcterms:W3CDTF">2009-12-28T10:29:48Z</dcterms:modified>
  <cp:category/>
  <cp:version/>
  <cp:contentType/>
  <cp:contentStatus/>
</cp:coreProperties>
</file>