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Sheet1" sheetId="1" r:id="rId3"/>
  </sheets>
  <definedNames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<sst xmlns="http://schemas.openxmlformats.org/spreadsheetml/2006/main" count="310" uniqueCount="310">
  <si>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</si>
  <si>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</si>
  <si>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</si>
  <si>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</si>
  <si>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</si>
  <si>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</si>
  <si>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</si>
  <si>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</si>
  <si>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</si>
  <si>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</si>
  <si>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</si>
  <si>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</si>
  <si>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</si>
  <si>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</si>
  <si>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</si>
  <si>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</si>
  <si>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</si>
  <si>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</si>
  <si>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</si>
  <si>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</si>
  <si>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</si>
  <si>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</si>
  <si>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</si>
  <si>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</si>
  <si>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</si>
  <si>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</si>
  <si>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</si>
  <si>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</si>
  <si>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</si>
  <si>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</si>
  <si>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</si>
  <si>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</si>
  <si>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</si>
  <si>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</si>
  <si>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</si>
  <si>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</si>
  <si>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</si>
  <si>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</si>
  <si>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</si>
  <si>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</si>
  <si>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</si>
  <si>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</si>
  <si>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</si>
  <si>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</si>
  <si>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</si>
  <si>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</si>
  <si>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</si>
  <si>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</si>
  <si>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</si>
  <si>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</si>
  <si>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</si>
  <si>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</si>
  <si>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</si>
  <si>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</si>
  <si>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</si>
  <si>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</si>
  <si>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</si>
  <si>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</si>
  <si>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</si>
  <si>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</si>
  <si>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</si>
  <si>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</si>
  <si>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</si>
  <si>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</si>
  <si>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</si>
  <si>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</si>
  <si>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</si>
  <si>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</si>
  <si>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</si>
  <si>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</si>
  <si>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</si>
  <si>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</si>
  <si>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</si>
  <si>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</si>
  <si>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</si>
  <si>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</si>
  <si>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</si>
  <si>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</si>
  <si>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</si>
  <si>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</si>
  <si>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</si>
  <si>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</si>
  <si>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</si>
  <si>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</si>
  <si>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</si>
  <si>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</si>
  <si>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</si>
  <si>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</si>
  <si>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</si>
  <si>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</si>
  <si>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</si>
  <si>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</si>
  <si>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</si>
  <si>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</si>
  <si>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</si>
  <si>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</si>
  <si>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</si>
  <si>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</si>
  <si>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</si>
  <si>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</si>
  <si>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</si>
  <si>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</si>
  <si>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</si>
  <si>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</si>
  <si>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</si>
  <si>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</si>
  <si>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</si>
  <si>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</si>
  <si>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</si>
  <si>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</si>
  <si>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</si>
  <si>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</si>
  <si>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</si>
  <si>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</si>
  <si>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</si>
  <si>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</si>
  <si>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</si>
  <si>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</si>
  <si>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</si>
  <si>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</si>
  <si>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</si>
  <si>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</si>
  <si>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</si>
  <si>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</si>
  <si>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</si>
  <si>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</si>
  <si>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</si>
  <si>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</si>
  <si>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</si>
  <si>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</si>
  <si>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</si>
  <si>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</si>
  <si>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</si>
  <si>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</si>
  <si>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</si>
  <si>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</si>
  <si>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</si>
  <si>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</si>
  <si>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</si>
  <si>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</si>
  <si>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</si>
  <si>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</si>
  <si>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</si>
  <si>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</si>
  <si>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</si>
  <si>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</si>
  <si>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</si>
  <si>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</si>
  <si>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</si>
  <si>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</si>
  <si>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</si>
  <si>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</si>
  <si>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</si>
  <si>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</si>
  <si>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</si>
  <si>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</si>
  <si>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</si>
  <si>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</si>
  <si>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</si>
  <si>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</si>
  <si>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</si>
  <si>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</si>
  <si>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</si>
  <si>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</si>
  <si>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</si>
  <si>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</si>
  <si>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</si>
  <si>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</si>
  <si>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</si>
  <si>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</si>
  <si>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</si>
  <si>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</si>
  <si>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</si>
  <si>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</si>
  <si>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</si>
  <si>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</si>
  <si>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</si>
  <si>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</si>
  <si>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</si>
  <si>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</si>
  <si>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</si>
  <si>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</si>
  <si>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</si>
  <si>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</si>
  <si>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</si>
  <si>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</si>
  <si>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</si>
  <si>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</si>
  <si>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</si>
  <si>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</si>
  <si>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</si>
  <si>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</si>
  <si>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</si>
  <si>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</si>
  <si>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</si>
  <si>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</si>
  <si>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</si>
  <si>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</si>
  <si>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</si>
  <si>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</si>
  <si>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</si>
  <si>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</si>
  <si>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</si>
  <si>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</si>
  <si>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</si>
  <si>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</si>
  <si>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</si>
  <si>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</si>
  <si>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</si>
  <si>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</si>
  <si>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</si>
  <si>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</si>
  <si>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</si>
  <si>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</si>
  <si>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</si>
  <si>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</si>
  <si>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</si>
  <si>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</si>
  <si>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</si>
  <si>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</si>
  <si>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</si>
  <si>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</si>
  <si>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</si>
  <si>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</si>
  <si>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</si>
  <si>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</si>
  <si>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</si>
  <si>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</si>
  <si>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</si>
  <si>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</si>
  <si>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</si>
  <si>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</si>
  <si>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</si>
  <si>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</si>
  <si>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</si>
  <si>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</si>
  <si>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</si>
  <si>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</si>
  <si>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</si>
  <si>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</si>
  <si>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</si>
  <si>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</si>
  <si>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</si>
  <si>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</si>
  <si>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</si>
  <si>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</si>
  <si>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</si>
  <si>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</si>
  <si>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</si>
  <si>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</si>
  <si>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</si>
  <si>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</si>
  <si>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</si>
  <si>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</si>
  <si>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</si>
  <si>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</si>
  <si>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</si>
  <si>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</si>
  <si>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</si>
  <si>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</si>
  <si>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</si>
  <si>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</si>
  <si>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</si>
  <si>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</si>
  <si>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</si>
  <si>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</si>
  <si>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</si>
  <si>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</si>
  <si>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</si>
  <si>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</si>
  <si>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</si>
  <si>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</si>
  <si>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</si>
  <si>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</si>
  <si>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</si>
  <si>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</si>
  <si>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</si>
  <si>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</si>
  <si>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</si>
  <si>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</si>
  <si>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</si>
  <si>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</si>
  <si>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</si>
  <si>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</si>
  <si>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</si>
  <si>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</si>
  <si>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</si>
  <si>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</si>
  <si>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</si>
  <si>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</si>
  <si>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</si>
  <si>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</si>
  <si>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</si>
  <si>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</si>
  <si>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</si>
  <si>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Naudas atlikums uz perioda sākumu</t>
  </si>
  <si>
    <t xml:space="preserve">    Pārējie nemateriālie ieguldījumi</t>
  </si>
  <si>
    <t>6360.1</t>
  </si>
  <si>
    <t xml:space="preserve">    Mājokļa pabalsts Ukraiņu atbalstam</t>
  </si>
  <si>
    <t xml:space="preserve">    Pārējās valsts nodevas, kuras ieskaita pašvaldību budžetā</t>
  </si>
  <si>
    <t xml:space="preserve">    9.4.9.0.</t>
  </si>
  <si>
    <t xml:space="preserve">    Darba devēja piešķirtie labumi un maksājumi</t>
  </si>
  <si>
    <t xml:space="preserve">    6260.1</t>
  </si>
  <si>
    <t xml:space="preserve">    Pabalsts garantētā minimālā ienākumu līmeņa nodrošināšanai naudā UA</t>
  </si>
  <si>
    <t>Rēzeknes novada pašvaldības 2024. gada pamatbudžets</t>
  </si>
  <si>
    <t xml:space="preserve">    Mājokļa pabalsts naudā UA</t>
  </si>
  <si>
    <t xml:space="preserve">    6270.1</t>
  </si>
  <si>
    <t xml:space="preserve">    21.4.2.0.</t>
  </si>
  <si>
    <t xml:space="preserve">    Pārējie šajā klasifikācijā iepriekš neklasificētie ieņēmumi</t>
  </si>
  <si>
    <t>2024. gada 20. jūnija saistošajiem noteikumiem Nr.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</si>
</sst>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49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/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Note 2" xfId="21"/>
    <cellStyle name="Normal 3" xfId="22"/>
    <cellStyle name="Note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4"/>
  <sheetViews>
    <sheetView tabSelected="1" zoomScale="115" zoomScaleNormal="115" workbookViewId="0" topLeftCell="A155">
      <selection pane="topLeft" activeCell="C163" sqref="C163:E163"/>
    </sheetView>
  </sheetViews>
  <sheetFormatPr defaultRowHeight="15"/>
  <cols>
    <col min="1" max="1" width="11" customWidth="1"/>
    <col min="2" max="2" width="44.1428571428571" customWidth="1"/>
    <col min="3" max="3" width="14.1428571428571" customWidth="1"/>
    <col min="4" max="4" width="13.7142857142857" customWidth="1"/>
    <col min="5" max="5" width="12.8571428571429" customWidth="1"/>
  </cols>
  <sheetData>
    <row r="1" spans="1:5" ht="15" customHeight="1">
      <c r="A1" s="38" t="s">
        <v>28</v>
      </c>
      <c r="B1" s="38"/>
      <c r="C1" s="38"/>
      <c r="D1" s="38"/>
      <c r="E1" s="38"/>
    </row>
    <row r="2" spans="1:5" ht="15" customHeight="1">
      <c r="A2" s="39" t="s">
        <v>0</v>
      </c>
      <c r="B2" s="39"/>
      <c r="C2" s="39"/>
      <c r="D2" s="39"/>
      <c r="E2" s="39"/>
    </row>
    <row r="3" spans="1:5" ht="15" customHeight="1">
      <c r="A3" s="39" t="s">
        <v>309</v>
      </c>
      <c r="B3" s="39"/>
      <c r="C3" s="39"/>
      <c r="D3" s="39"/>
      <c r="E3" s="39"/>
    </row>
    <row r="4" spans="1:5" ht="15" customHeight="1">
      <c r="A4" s="40" t="s">
        <v>304</v>
      </c>
      <c r="B4" s="40"/>
      <c r="C4" s="40"/>
      <c r="D4" s="40"/>
      <c r="E4" s="40"/>
    </row>
    <row r="5" spans="1:5" ht="51">
      <c r="A5" s="11" t="s">
        <v>1</v>
      </c>
      <c r="B5" s="11" t="s">
        <v>2</v>
      </c>
      <c r="C5" s="12" t="s">
        <v>289</v>
      </c>
      <c r="D5" s="12" t="s">
        <v>290</v>
      </c>
      <c r="E5" s="12" t="s">
        <v>286</v>
      </c>
    </row>
    <row r="6" spans="1:5" ht="15">
      <c r="A6" s="48"/>
      <c r="B6" s="48"/>
      <c r="C6" s="48"/>
      <c r="D6" s="23"/>
      <c r="E6" s="23"/>
    </row>
    <row r="7" spans="1:5" ht="15">
      <c r="A7" s="13"/>
      <c r="B7" s="12" t="s">
        <v>3</v>
      </c>
      <c r="C7" s="10">
        <f>C8+C9</f>
        <v>59211377</v>
      </c>
      <c r="D7" s="10">
        <f>D8+D9</f>
        <v>127484</v>
      </c>
      <c r="E7" s="10">
        <f>C7+D7</f>
        <v>59338861</v>
      </c>
    </row>
    <row r="8" spans="1:5" ht="15">
      <c r="A8" s="13"/>
      <c r="B8" s="12" t="s">
        <v>295</v>
      </c>
      <c r="C8" s="27">
        <v>12291592</v>
      </c>
      <c r="D8" s="6">
        <v>0</v>
      </c>
      <c r="E8" s="10">
        <f t="shared" si="0" ref="E8">C8+D8</f>
        <v>12291592</v>
      </c>
    </row>
    <row r="9" spans="1:5" ht="15">
      <c r="A9" s="14" t="s">
        <v>4</v>
      </c>
      <c r="B9" s="15" t="s">
        <v>5</v>
      </c>
      <c r="C9" s="6">
        <f>C10+C13+C18+C21+C24+C34+C37+C42+C50+C55+C58+C60+C64+C48</f>
        <v>46919785</v>
      </c>
      <c r="D9" s="6">
        <f>D10+D13+D18+D21+D24+D34+D37+D42+D50+D55+D58+D60+D64+D48</f>
        <v>127484</v>
      </c>
      <c r="E9" s="6">
        <f>E10+E13+E18+E21+E24+E34+E37+E42+E50+E55+E58+E60+E64+E48</f>
        <v>47047269</v>
      </c>
    </row>
    <row r="10" spans="1:5" ht="15">
      <c r="A10" s="16" t="s">
        <v>29</v>
      </c>
      <c r="B10" s="16" t="s">
        <v>81</v>
      </c>
      <c r="C10" s="32">
        <v>14350268</v>
      </c>
      <c r="D10" s="32">
        <v>0</v>
      </c>
      <c r="E10" s="27">
        <f t="shared" si="1" ref="E10:E41">D10+C10</f>
        <v>14350268</v>
      </c>
    </row>
    <row r="11" spans="1:5" ht="15">
      <c r="A11" s="16" t="s">
        <v>30</v>
      </c>
      <c r="B11" s="16" t="s">
        <v>82</v>
      </c>
      <c r="C11" s="33">
        <v>14350268</v>
      </c>
      <c r="D11" s="33">
        <v>0</v>
      </c>
      <c r="E11" s="27">
        <f t="shared" si="1"/>
        <v>14350268</v>
      </c>
    </row>
    <row r="12" spans="1:5" ht="15">
      <c r="A12" s="9" t="s">
        <v>31</v>
      </c>
      <c r="B12" s="9" t="s">
        <v>83</v>
      </c>
      <c r="C12" s="34">
        <v>14350268</v>
      </c>
      <c r="D12" s="34">
        <v>0</v>
      </c>
      <c r="E12" s="29">
        <f t="shared" si="1"/>
        <v>14350268</v>
      </c>
    </row>
    <row r="13" spans="1:5" ht="15">
      <c r="A13" s="16" t="s">
        <v>32</v>
      </c>
      <c r="B13" s="16" t="s">
        <v>84</v>
      </c>
      <c r="C13" s="32">
        <v>1530502</v>
      </c>
      <c r="D13" s="32">
        <v>0</v>
      </c>
      <c r="E13" s="27">
        <f t="shared" si="1"/>
        <v>1530502</v>
      </c>
    </row>
    <row r="14" spans="1:5" ht="15">
      <c r="A14" s="16" t="s">
        <v>33</v>
      </c>
      <c r="B14" s="16" t="s">
        <v>85</v>
      </c>
      <c r="C14" s="33">
        <v>1530502</v>
      </c>
      <c r="D14" s="33">
        <v>0</v>
      </c>
      <c r="E14" s="27">
        <f t="shared" si="1"/>
        <v>1530502</v>
      </c>
    </row>
    <row r="15" spans="1:5" ht="15">
      <c r="A15" s="9" t="s">
        <v>34</v>
      </c>
      <c r="B15" s="9" t="s">
        <v>86</v>
      </c>
      <c r="C15" s="34">
        <v>1308098</v>
      </c>
      <c r="D15" s="34">
        <v>0</v>
      </c>
      <c r="E15" s="29">
        <f t="shared" si="1"/>
        <v>1308098</v>
      </c>
    </row>
    <row r="16" spans="1:5" ht="15">
      <c r="A16" s="9" t="s">
        <v>35</v>
      </c>
      <c r="B16" s="9" t="s">
        <v>87</v>
      </c>
      <c r="C16" s="34">
        <v>101323</v>
      </c>
      <c r="D16" s="34">
        <v>0</v>
      </c>
      <c r="E16" s="29">
        <f t="shared" si="1"/>
        <v>101323</v>
      </c>
    </row>
    <row r="17" spans="1:5" ht="15">
      <c r="A17" s="9" t="s">
        <v>36</v>
      </c>
      <c r="B17" s="9" t="s">
        <v>88</v>
      </c>
      <c r="C17" s="34">
        <v>121081</v>
      </c>
      <c r="D17" s="34">
        <v>0</v>
      </c>
      <c r="E17" s="29">
        <f t="shared" si="1"/>
        <v>121081</v>
      </c>
    </row>
    <row r="18" spans="1:5" ht="15">
      <c r="A18" s="16" t="s">
        <v>37</v>
      </c>
      <c r="B18" s="16" t="s">
        <v>89</v>
      </c>
      <c r="C18" s="32">
        <v>250000</v>
      </c>
      <c r="D18" s="32">
        <v>0</v>
      </c>
      <c r="E18" s="27">
        <f t="shared" si="1"/>
        <v>250000</v>
      </c>
    </row>
    <row r="19" spans="1:5" ht="26.25">
      <c r="A19" s="16" t="s">
        <v>38</v>
      </c>
      <c r="B19" s="16" t="s">
        <v>90</v>
      </c>
      <c r="C19" s="33">
        <v>250000</v>
      </c>
      <c r="D19" s="33">
        <v>0</v>
      </c>
      <c r="E19" s="27">
        <f t="shared" si="1"/>
        <v>250000</v>
      </c>
    </row>
    <row r="20" spans="1:5" ht="15">
      <c r="A20" s="9" t="s">
        <v>39</v>
      </c>
      <c r="B20" s="9" t="s">
        <v>91</v>
      </c>
      <c r="C20" s="34">
        <v>250000</v>
      </c>
      <c r="D20" s="34">
        <v>0</v>
      </c>
      <c r="E20" s="29">
        <f t="shared" si="1"/>
        <v>250000</v>
      </c>
    </row>
    <row r="21" spans="1:5" ht="15">
      <c r="A21" s="16" t="s">
        <v>40</v>
      </c>
      <c r="B21" s="16" t="s">
        <v>92</v>
      </c>
      <c r="C21" s="32">
        <v>11778</v>
      </c>
      <c r="D21" s="32">
        <v>300</v>
      </c>
      <c r="E21" s="27">
        <f t="shared" si="1"/>
        <v>12078</v>
      </c>
    </row>
    <row r="22" spans="1:5" ht="39">
      <c r="A22" s="16" t="s">
        <v>41</v>
      </c>
      <c r="B22" s="16" t="s">
        <v>283</v>
      </c>
      <c r="C22" s="33">
        <v>11778</v>
      </c>
      <c r="D22" s="33">
        <v>300</v>
      </c>
      <c r="E22" s="27">
        <f t="shared" si="1"/>
        <v>12078</v>
      </c>
    </row>
    <row r="23" spans="1:5" ht="26.25">
      <c r="A23" s="9" t="s">
        <v>42</v>
      </c>
      <c r="B23" s="9" t="s">
        <v>93</v>
      </c>
      <c r="C23" s="34">
        <v>11778</v>
      </c>
      <c r="D23" s="34">
        <v>300</v>
      </c>
      <c r="E23" s="29">
        <f t="shared" si="1"/>
        <v>12078</v>
      </c>
    </row>
    <row r="24" spans="1:5" ht="26.25">
      <c r="A24" s="16" t="s">
        <v>43</v>
      </c>
      <c r="B24" s="16" t="s">
        <v>94</v>
      </c>
      <c r="C24" s="32">
        <v>40070</v>
      </c>
      <c r="D24" s="32">
        <v>0</v>
      </c>
      <c r="E24" s="27">
        <f t="shared" si="1"/>
        <v>40070</v>
      </c>
    </row>
    <row r="25" spans="1:5" ht="15">
      <c r="A25" s="16" t="s">
        <v>44</v>
      </c>
      <c r="B25" s="16" t="s">
        <v>95</v>
      </c>
      <c r="C25" s="33">
        <v>15000</v>
      </c>
      <c r="D25" s="33">
        <v>0</v>
      </c>
      <c r="E25" s="27">
        <f t="shared" si="1"/>
        <v>15000</v>
      </c>
    </row>
    <row r="26" spans="1:5" ht="26.25">
      <c r="A26" s="9" t="s">
        <v>45</v>
      </c>
      <c r="B26" s="9" t="s">
        <v>96</v>
      </c>
      <c r="C26" s="34">
        <v>10000</v>
      </c>
      <c r="D26" s="34">
        <v>0</v>
      </c>
      <c r="E26" s="29">
        <f t="shared" si="1"/>
        <v>10000</v>
      </c>
    </row>
    <row r="27" spans="1:5" ht="26.25">
      <c r="A27" s="9" t="s">
        <v>46</v>
      </c>
      <c r="B27" s="9" t="s">
        <v>97</v>
      </c>
      <c r="C27" s="34">
        <v>50</v>
      </c>
      <c r="D27" s="34">
        <v>0</v>
      </c>
      <c r="E27" s="29">
        <f t="shared" si="1"/>
        <v>50</v>
      </c>
    </row>
    <row r="28" spans="1:5" ht="51.75">
      <c r="A28" s="9" t="s">
        <v>47</v>
      </c>
      <c r="B28" s="9" t="s">
        <v>98</v>
      </c>
      <c r="C28" s="34">
        <v>1000</v>
      </c>
      <c r="D28" s="34">
        <v>0</v>
      </c>
      <c r="E28" s="29">
        <f t="shared" si="1"/>
        <v>1000</v>
      </c>
    </row>
    <row r="29" spans="1:5" ht="26.25">
      <c r="A29" s="9" t="s">
        <v>300</v>
      </c>
      <c r="B29" s="9" t="s">
        <v>299</v>
      </c>
      <c r="C29" s="34">
        <v>3950</v>
      </c>
      <c r="D29" s="34">
        <v>0</v>
      </c>
      <c r="E29" s="29">
        <f t="shared" si="1"/>
        <v>3950</v>
      </c>
    </row>
    <row r="30" spans="1:5" ht="15">
      <c r="A30" s="16" t="s">
        <v>48</v>
      </c>
      <c r="B30" s="16" t="s">
        <v>99</v>
      </c>
      <c r="C30" s="33">
        <v>25070</v>
      </c>
      <c r="D30" s="33">
        <v>0</v>
      </c>
      <c r="E30" s="27">
        <f t="shared" si="1"/>
        <v>25070</v>
      </c>
    </row>
    <row r="31" spans="1:5" ht="26.25">
      <c r="A31" s="9" t="s">
        <v>49</v>
      </c>
      <c r="B31" s="9" t="s">
        <v>100</v>
      </c>
      <c r="C31" s="34">
        <v>1000</v>
      </c>
      <c r="D31" s="34">
        <v>0</v>
      </c>
      <c r="E31" s="29">
        <f t="shared" si="1"/>
        <v>1000</v>
      </c>
    </row>
    <row r="32" spans="1:5" ht="15">
      <c r="A32" s="9" t="s">
        <v>50</v>
      </c>
      <c r="B32" s="9" t="s">
        <v>101</v>
      </c>
      <c r="C32" s="34">
        <v>20070</v>
      </c>
      <c r="D32" s="34">
        <v>0</v>
      </c>
      <c r="E32" s="29">
        <f t="shared" si="1"/>
        <v>20070</v>
      </c>
    </row>
    <row r="33" spans="1:5" ht="15">
      <c r="A33" s="9" t="s">
        <v>51</v>
      </c>
      <c r="B33" s="9" t="s">
        <v>102</v>
      </c>
      <c r="C33" s="34">
        <v>4000</v>
      </c>
      <c r="D33" s="34">
        <v>0</v>
      </c>
      <c r="E33" s="29">
        <f t="shared" si="1"/>
        <v>4000</v>
      </c>
    </row>
    <row r="34" spans="1:5" ht="15">
      <c r="A34" s="16" t="s">
        <v>52</v>
      </c>
      <c r="B34" s="16" t="s">
        <v>103</v>
      </c>
      <c r="C34" s="32">
        <v>800</v>
      </c>
      <c r="D34" s="32">
        <v>0</v>
      </c>
      <c r="E34" s="27">
        <f t="shared" si="1"/>
        <v>800</v>
      </c>
    </row>
    <row r="35" spans="1:5" ht="15">
      <c r="A35" s="16" t="s">
        <v>53</v>
      </c>
      <c r="B35" s="16" t="s">
        <v>104</v>
      </c>
      <c r="C35" s="33">
        <v>800</v>
      </c>
      <c r="D35" s="33">
        <v>0</v>
      </c>
      <c r="E35" s="27">
        <f t="shared" si="1"/>
        <v>800</v>
      </c>
    </row>
    <row r="36" spans="1:5" ht="15">
      <c r="A36" s="9" t="s">
        <v>54</v>
      </c>
      <c r="B36" s="9" t="s">
        <v>105</v>
      </c>
      <c r="C36" s="34">
        <v>800</v>
      </c>
      <c r="D36" s="34">
        <v>0</v>
      </c>
      <c r="E36" s="29">
        <f t="shared" si="1"/>
        <v>800</v>
      </c>
    </row>
    <row r="37" spans="1:5" ht="15">
      <c r="A37" s="16" t="s">
        <v>55</v>
      </c>
      <c r="B37" s="16" t="s">
        <v>106</v>
      </c>
      <c r="C37" s="32">
        <v>56935</v>
      </c>
      <c r="D37" s="32">
        <v>20</v>
      </c>
      <c r="E37" s="27">
        <f t="shared" si="1"/>
        <v>56955</v>
      </c>
    </row>
    <row r="38" spans="1:5" ht="26.25">
      <c r="A38" s="16" t="s">
        <v>56</v>
      </c>
      <c r="B38" s="16" t="s">
        <v>107</v>
      </c>
      <c r="C38" s="33">
        <v>17500</v>
      </c>
      <c r="D38" s="33">
        <v>0</v>
      </c>
      <c r="E38" s="27">
        <f t="shared" si="1"/>
        <v>17500</v>
      </c>
    </row>
    <row r="39" spans="1:5" ht="39">
      <c r="A39" s="9" t="s">
        <v>57</v>
      </c>
      <c r="B39" s="9" t="s">
        <v>108</v>
      </c>
      <c r="C39" s="34">
        <v>17500</v>
      </c>
      <c r="D39" s="34">
        <v>0</v>
      </c>
      <c r="E39" s="29">
        <f t="shared" si="1"/>
        <v>17500</v>
      </c>
    </row>
    <row r="40" spans="1:5" ht="15">
      <c r="A40" s="16" t="s">
        <v>58</v>
      </c>
      <c r="B40" s="16" t="s">
        <v>109</v>
      </c>
      <c r="C40" s="33">
        <v>39435</v>
      </c>
      <c r="D40" s="33">
        <v>20</v>
      </c>
      <c r="E40" s="27">
        <f t="shared" si="1"/>
        <v>39455</v>
      </c>
    </row>
    <row r="41" spans="1:5" ht="15">
      <c r="A41" s="9" t="s">
        <v>59</v>
      </c>
      <c r="B41" s="9" t="s">
        <v>110</v>
      </c>
      <c r="C41" s="34">
        <v>39435</v>
      </c>
      <c r="D41" s="34">
        <v>20</v>
      </c>
      <c r="E41" s="29">
        <f t="shared" si="1"/>
        <v>39455</v>
      </c>
    </row>
    <row r="42" spans="1:5" ht="39">
      <c r="A42" s="16" t="s">
        <v>60</v>
      </c>
      <c r="B42" s="16" t="s">
        <v>111</v>
      </c>
      <c r="C42" s="32">
        <v>1740097</v>
      </c>
      <c r="D42" s="32">
        <v>0</v>
      </c>
      <c r="E42" s="27">
        <f t="shared" si="2" ref="E42:E66">D42+C42</f>
        <v>1740097</v>
      </c>
    </row>
    <row r="43" spans="1:5" ht="15">
      <c r="A43" s="16" t="s">
        <v>61</v>
      </c>
      <c r="B43" s="16" t="s">
        <v>112</v>
      </c>
      <c r="C43" s="33">
        <v>130318</v>
      </c>
      <c r="D43" s="33">
        <v>0</v>
      </c>
      <c r="E43" s="27">
        <f t="shared" si="2"/>
        <v>130318</v>
      </c>
    </row>
    <row r="44" spans="1:5" ht="15">
      <c r="A44" s="16" t="s">
        <v>62</v>
      </c>
      <c r="B44" s="16" t="s">
        <v>113</v>
      </c>
      <c r="C44" s="33">
        <v>1539039</v>
      </c>
      <c r="D44" s="33">
        <v>0</v>
      </c>
      <c r="E44" s="27">
        <f t="shared" si="2"/>
        <v>1539039</v>
      </c>
    </row>
    <row r="45" spans="1:5" ht="15">
      <c r="A45" s="9" t="s">
        <v>63</v>
      </c>
      <c r="B45" s="9" t="s">
        <v>114</v>
      </c>
      <c r="C45" s="34">
        <v>1005563</v>
      </c>
      <c r="D45" s="34">
        <v>0</v>
      </c>
      <c r="E45" s="29">
        <f t="shared" si="2"/>
        <v>1005563</v>
      </c>
    </row>
    <row r="46" spans="1:5" ht="15">
      <c r="A46" s="9" t="s">
        <v>64</v>
      </c>
      <c r="B46" s="9" t="s">
        <v>115</v>
      </c>
      <c r="C46" s="34">
        <v>533476</v>
      </c>
      <c r="D46" s="34">
        <v>0</v>
      </c>
      <c r="E46" s="29">
        <f t="shared" si="2"/>
        <v>533476</v>
      </c>
    </row>
    <row r="47" spans="1:5" ht="26.25">
      <c r="A47" s="16" t="s">
        <v>281</v>
      </c>
      <c r="B47" s="16" t="s">
        <v>282</v>
      </c>
      <c r="C47" s="33">
        <v>70740</v>
      </c>
      <c r="D47" s="33">
        <v>0</v>
      </c>
      <c r="E47" s="27">
        <f t="shared" si="2"/>
        <v>70740</v>
      </c>
    </row>
    <row r="48" spans="1:5" ht="26.25">
      <c r="A48" s="16" t="s">
        <v>292</v>
      </c>
      <c r="B48" s="16" t="s">
        <v>291</v>
      </c>
      <c r="C48" s="32">
        <v>76259</v>
      </c>
      <c r="D48" s="32">
        <v>0</v>
      </c>
      <c r="E48" s="27">
        <f t="shared" si="2"/>
        <v>76259</v>
      </c>
    </row>
    <row r="49" spans="1:5" ht="39">
      <c r="A49" s="16" t="s">
        <v>294</v>
      </c>
      <c r="B49" s="16" t="s">
        <v>293</v>
      </c>
      <c r="C49" s="33">
        <v>76259</v>
      </c>
      <c r="D49" s="33">
        <v>0</v>
      </c>
      <c r="E49" s="27">
        <f t="shared" si="2"/>
        <v>76259</v>
      </c>
    </row>
    <row r="50" spans="1:5" ht="15">
      <c r="A50" s="16" t="s">
        <v>65</v>
      </c>
      <c r="B50" s="16" t="s">
        <v>116</v>
      </c>
      <c r="C50" s="32">
        <v>24995147</v>
      </c>
      <c r="D50" s="32">
        <v>110244</v>
      </c>
      <c r="E50" s="27">
        <f t="shared" si="2"/>
        <v>25105391</v>
      </c>
    </row>
    <row r="51" spans="1:5" ht="15">
      <c r="A51" s="16" t="s">
        <v>66</v>
      </c>
      <c r="B51" s="16" t="s">
        <v>117</v>
      </c>
      <c r="C51" s="33">
        <v>24995147</v>
      </c>
      <c r="D51" s="33">
        <v>110244</v>
      </c>
      <c r="E51" s="27">
        <f t="shared" si="2"/>
        <v>25105391</v>
      </c>
    </row>
    <row r="52" spans="1:5" ht="26.25">
      <c r="A52" s="9" t="s">
        <v>67</v>
      </c>
      <c r="B52" s="9" t="s">
        <v>118</v>
      </c>
      <c r="C52" s="34">
        <v>12756265</v>
      </c>
      <c r="D52" s="34">
        <v>69066</v>
      </c>
      <c r="E52" s="29">
        <f t="shared" si="2"/>
        <v>12825331</v>
      </c>
    </row>
    <row r="53" spans="1:5" ht="51.75">
      <c r="A53" s="9" t="s">
        <v>68</v>
      </c>
      <c r="B53" s="9" t="s">
        <v>119</v>
      </c>
      <c r="C53" s="34">
        <v>1189630</v>
      </c>
      <c r="D53" s="34">
        <v>41178</v>
      </c>
      <c r="E53" s="29">
        <f t="shared" si="2"/>
        <v>1230808</v>
      </c>
    </row>
    <row r="54" spans="1:5" ht="26.25">
      <c r="A54" s="9" t="s">
        <v>69</v>
      </c>
      <c r="B54" s="9" t="s">
        <v>120</v>
      </c>
      <c r="C54" s="34">
        <v>11049252</v>
      </c>
      <c r="D54" s="34">
        <v>0</v>
      </c>
      <c r="E54" s="29">
        <f t="shared" si="2"/>
        <v>11049252</v>
      </c>
    </row>
    <row r="55" spans="1:5" ht="15">
      <c r="A55" s="16" t="s">
        <v>70</v>
      </c>
      <c r="B55" s="16" t="s">
        <v>121</v>
      </c>
      <c r="C55" s="32">
        <v>810000</v>
      </c>
      <c r="D55" s="32">
        <v>0</v>
      </c>
      <c r="E55" s="27">
        <f t="shared" si="2"/>
        <v>810000</v>
      </c>
    </row>
    <row r="56" spans="1:5" ht="15">
      <c r="A56" s="16" t="s">
        <v>71</v>
      </c>
      <c r="B56" s="16" t="s">
        <v>122</v>
      </c>
      <c r="C56" s="33">
        <v>810000</v>
      </c>
      <c r="D56" s="33">
        <v>0</v>
      </c>
      <c r="E56" s="27">
        <f t="shared" si="2"/>
        <v>810000</v>
      </c>
    </row>
    <row r="57" spans="1:5" ht="15">
      <c r="A57" s="16" t="s">
        <v>72</v>
      </c>
      <c r="B57" s="16" t="s">
        <v>123</v>
      </c>
      <c r="C57" s="32">
        <v>3057929</v>
      </c>
      <c r="D57" s="32">
        <v>16920</v>
      </c>
      <c r="E57" s="27">
        <f t="shared" si="2"/>
        <v>3074849</v>
      </c>
    </row>
    <row r="58" spans="1:5" ht="15">
      <c r="A58" s="16" t="s">
        <v>73</v>
      </c>
      <c r="B58" s="16" t="s">
        <v>124</v>
      </c>
      <c r="C58" s="33">
        <v>30400</v>
      </c>
      <c r="D58" s="33">
        <v>0</v>
      </c>
      <c r="E58" s="27">
        <f t="shared" si="2"/>
        <v>30400</v>
      </c>
    </row>
    <row r="59" spans="1:5" ht="64.5">
      <c r="A59" s="9" t="s">
        <v>74</v>
      </c>
      <c r="B59" s="9" t="s">
        <v>125</v>
      </c>
      <c r="C59" s="34">
        <v>30400</v>
      </c>
      <c r="D59" s="34">
        <v>0</v>
      </c>
      <c r="E59" s="29">
        <f t="shared" si="2"/>
        <v>30400</v>
      </c>
    </row>
    <row r="60" spans="1:5" ht="26.25">
      <c r="A60" s="16" t="s">
        <v>75</v>
      </c>
      <c r="B60" s="16" t="s">
        <v>126</v>
      </c>
      <c r="C60" s="33">
        <v>2975986</v>
      </c>
      <c r="D60" s="33">
        <v>15772</v>
      </c>
      <c r="E60" s="27">
        <f t="shared" si="2"/>
        <v>2991758</v>
      </c>
    </row>
    <row r="61" spans="1:5" ht="15">
      <c r="A61" s="9" t="s">
        <v>76</v>
      </c>
      <c r="B61" s="9" t="s">
        <v>127</v>
      </c>
      <c r="C61" s="34">
        <v>244756</v>
      </c>
      <c r="D61" s="34">
        <v>14703</v>
      </c>
      <c r="E61" s="29">
        <f t="shared" si="2"/>
        <v>259459</v>
      </c>
    </row>
    <row r="62" spans="1:5" ht="15">
      <c r="A62" s="9" t="s">
        <v>77</v>
      </c>
      <c r="B62" s="9" t="s">
        <v>128</v>
      </c>
      <c r="C62" s="34">
        <v>608105</v>
      </c>
      <c r="D62" s="34">
        <v>0</v>
      </c>
      <c r="E62" s="29">
        <f t="shared" si="2"/>
        <v>608105</v>
      </c>
    </row>
    <row r="63" spans="1:5" ht="26.25">
      <c r="A63" s="9" t="s">
        <v>78</v>
      </c>
      <c r="B63" s="9" t="s">
        <v>129</v>
      </c>
      <c r="C63" s="34">
        <v>2123125</v>
      </c>
      <c r="D63" s="34">
        <v>1069</v>
      </c>
      <c r="E63" s="29">
        <f t="shared" si="2"/>
        <v>2124194</v>
      </c>
    </row>
    <row r="64" spans="1:5" ht="39">
      <c r="A64" s="16" t="s">
        <v>79</v>
      </c>
      <c r="B64" s="16" t="s">
        <v>130</v>
      </c>
      <c r="C64" s="33">
        <v>51543</v>
      </c>
      <c r="D64" s="33">
        <v>1148</v>
      </c>
      <c r="E64" s="27">
        <f t="shared" si="2"/>
        <v>52691</v>
      </c>
    </row>
    <row r="65" spans="1:5" ht="26.25">
      <c r="A65" s="25" t="s">
        <v>307</v>
      </c>
      <c r="B65" s="25" t="s">
        <v>308</v>
      </c>
      <c r="C65" s="34">
        <v>182</v>
      </c>
      <c r="D65" s="34">
        <v>728</v>
      </c>
      <c r="E65" s="29">
        <f t="shared" si="2"/>
        <v>910</v>
      </c>
    </row>
    <row r="66" spans="1:5" ht="15">
      <c r="A66" s="9" t="s">
        <v>80</v>
      </c>
      <c r="B66" s="9" t="s">
        <v>131</v>
      </c>
      <c r="C66" s="34">
        <v>51361</v>
      </c>
      <c r="D66" s="34">
        <v>420</v>
      </c>
      <c r="E66" s="29">
        <f t="shared" si="2"/>
        <v>51781</v>
      </c>
    </row>
    <row r="67" spans="1:5" ht="15">
      <c r="A67" s="43"/>
      <c r="B67" s="44"/>
      <c r="C67" s="45"/>
      <c r="D67" s="17"/>
      <c r="E67" s="30"/>
    </row>
    <row r="68" spans="1:5" ht="15">
      <c r="A68" s="5" t="s">
        <v>6</v>
      </c>
      <c r="B68" s="5" t="s">
        <v>7</v>
      </c>
      <c r="C68" s="6">
        <f>C69</f>
        <v>59143527</v>
      </c>
      <c r="D68" s="6">
        <f t="shared" si="3" ref="D68:E68">D69</f>
        <v>127484</v>
      </c>
      <c r="E68" s="6">
        <f t="shared" si="3"/>
        <v>59271011</v>
      </c>
    </row>
    <row r="69" spans="1:5" ht="15">
      <c r="A69" s="5" t="s">
        <v>8</v>
      </c>
      <c r="B69" s="7" t="s">
        <v>9</v>
      </c>
      <c r="C69" s="6">
        <f>C70+C71+C72+C73+C74+C75+C76+C77+C78+C79</f>
        <v>59143527</v>
      </c>
      <c r="D69" s="6">
        <f t="shared" si="4" ref="D69:E69">D70+D71+D72+D73+D74+D75+D76+D77+D78+D79</f>
        <v>127484</v>
      </c>
      <c r="E69" s="6">
        <f t="shared" si="4"/>
        <v>59271011</v>
      </c>
    </row>
    <row r="70" spans="1:5" ht="15">
      <c r="A70" s="8" t="s">
        <v>10</v>
      </c>
      <c r="B70" s="8" t="s">
        <v>11</v>
      </c>
      <c r="C70" s="33">
        <v>7681160</v>
      </c>
      <c r="D70" s="33">
        <v>-46114</v>
      </c>
      <c r="E70" s="26">
        <f>C70+D70</f>
        <v>7635046</v>
      </c>
    </row>
    <row r="71" spans="1:5" ht="15">
      <c r="A71" s="8" t="s">
        <v>12</v>
      </c>
      <c r="B71" s="8" t="s">
        <v>13</v>
      </c>
      <c r="C71" s="33">
        <v>2000</v>
      </c>
      <c r="D71" s="33">
        <v>0</v>
      </c>
      <c r="E71" s="26">
        <f t="shared" si="5" ref="E71:E79">C71+D71</f>
        <v>2000</v>
      </c>
    </row>
    <row r="72" spans="1:5" ht="15">
      <c r="A72" s="8" t="s">
        <v>284</v>
      </c>
      <c r="B72" s="9" t="s">
        <v>285</v>
      </c>
      <c r="C72" s="33">
        <v>372443</v>
      </c>
      <c r="D72" s="33">
        <v>0</v>
      </c>
      <c r="E72" s="26">
        <f t="shared" si="5"/>
        <v>372443</v>
      </c>
    </row>
    <row r="73" spans="1:5" ht="15">
      <c r="A73" s="8" t="s">
        <v>14</v>
      </c>
      <c r="B73" s="8" t="s">
        <v>15</v>
      </c>
      <c r="C73" s="33">
        <v>5741747</v>
      </c>
      <c r="D73" s="33">
        <v>267607</v>
      </c>
      <c r="E73" s="26">
        <f t="shared" si="5"/>
        <v>6009354</v>
      </c>
    </row>
    <row r="74" spans="1:5" ht="15">
      <c r="A74" s="8" t="s">
        <v>16</v>
      </c>
      <c r="B74" s="8" t="s">
        <v>17</v>
      </c>
      <c r="C74" s="33">
        <v>642393</v>
      </c>
      <c r="D74" s="33">
        <v>0</v>
      </c>
      <c r="E74" s="26">
        <f t="shared" si="5"/>
        <v>642393</v>
      </c>
    </row>
    <row r="75" spans="1:5" ht="15">
      <c r="A75" s="8" t="s">
        <v>18</v>
      </c>
      <c r="B75" s="8" t="s">
        <v>19</v>
      </c>
      <c r="C75" s="33">
        <v>6471281</v>
      </c>
      <c r="D75" s="33">
        <v>-95938</v>
      </c>
      <c r="E75" s="26">
        <f t="shared" si="5"/>
        <v>6375343</v>
      </c>
    </row>
    <row r="76" spans="1:5" ht="15">
      <c r="A76" s="8" t="s">
        <v>20</v>
      </c>
      <c r="B76" s="8" t="s">
        <v>21</v>
      </c>
      <c r="C76" s="33">
        <v>1439049</v>
      </c>
      <c r="D76" s="33">
        <v>1000</v>
      </c>
      <c r="E76" s="26">
        <f t="shared" si="5"/>
        <v>1440049</v>
      </c>
    </row>
    <row r="77" spans="1:5" ht="15">
      <c r="A77" s="8" t="s">
        <v>22</v>
      </c>
      <c r="B77" s="8" t="s">
        <v>23</v>
      </c>
      <c r="C77" s="33">
        <v>4491569</v>
      </c>
      <c r="D77" s="33">
        <v>43930</v>
      </c>
      <c r="E77" s="26">
        <f t="shared" si="5"/>
        <v>4535499</v>
      </c>
    </row>
    <row r="78" spans="1:5" ht="15">
      <c r="A78" s="8" t="s">
        <v>24</v>
      </c>
      <c r="B78" s="8" t="s">
        <v>25</v>
      </c>
      <c r="C78" s="33">
        <v>23786696</v>
      </c>
      <c r="D78" s="33">
        <v>-11439</v>
      </c>
      <c r="E78" s="26">
        <f t="shared" si="5"/>
        <v>23775257</v>
      </c>
    </row>
    <row r="79" spans="1:5" ht="15">
      <c r="A79" s="8" t="s">
        <v>26</v>
      </c>
      <c r="B79" s="8" t="s">
        <v>27</v>
      </c>
      <c r="C79" s="33">
        <v>8515189</v>
      </c>
      <c r="D79" s="33">
        <v>-31562</v>
      </c>
      <c r="E79" s="26">
        <f t="shared" si="5"/>
        <v>8483627</v>
      </c>
    </row>
    <row r="80" spans="1:5" ht="15">
      <c r="A80" s="46"/>
      <c r="B80" s="46"/>
      <c r="C80" s="46"/>
      <c r="D80" s="1"/>
      <c r="E80" s="30"/>
    </row>
    <row r="81" spans="1:5" ht="15">
      <c r="A81" s="5" t="s">
        <v>132</v>
      </c>
      <c r="B81" s="7" t="s">
        <v>133</v>
      </c>
      <c r="C81" s="6">
        <f>C83+C88+C92+C95+C105+C113+C114+C118+C122+C125+C129+C137+C145+C150+C154</f>
        <v>59143527</v>
      </c>
      <c r="D81" s="6">
        <f>D83+D88+D92+D95+D105+D113+D114+D118+D122+D125+D129+D137+D145+D150+D154</f>
        <v>127484</v>
      </c>
      <c r="E81" s="6">
        <f>E83+E88+E92+E95+E105+E113+E114+E118+E122+E125+E129+E137+E145+E150+E154</f>
        <v>59271011</v>
      </c>
    </row>
    <row r="82" spans="1:5" ht="15">
      <c r="A82" s="16" t="s">
        <v>134</v>
      </c>
      <c r="B82" s="16" t="s">
        <v>204</v>
      </c>
      <c r="C82" s="26">
        <v>29173659</v>
      </c>
      <c r="D82" s="32">
        <v>-3090</v>
      </c>
      <c r="E82" s="26">
        <v>29170569</v>
      </c>
    </row>
    <row r="83" spans="1:5" ht="15">
      <c r="A83" s="16" t="s">
        <v>135</v>
      </c>
      <c r="B83" s="16" t="s">
        <v>205</v>
      </c>
      <c r="C83" s="35">
        <v>22804153</v>
      </c>
      <c r="D83" s="33">
        <v>-11291</v>
      </c>
      <c r="E83" s="35">
        <v>22792862</v>
      </c>
    </row>
    <row r="84" spans="1:5" ht="15">
      <c r="A84" s="9" t="s">
        <v>136</v>
      </c>
      <c r="B84" s="9" t="s">
        <v>206</v>
      </c>
      <c r="C84" s="36">
        <v>20775984</v>
      </c>
      <c r="D84" s="36">
        <v>23735</v>
      </c>
      <c r="E84" s="36">
        <v>20799719</v>
      </c>
    </row>
    <row r="85" spans="1:5" ht="15">
      <c r="A85" s="9" t="s">
        <v>137</v>
      </c>
      <c r="B85" s="9" t="s">
        <v>207</v>
      </c>
      <c r="C85" s="36">
        <v>1063254</v>
      </c>
      <c r="D85" s="36">
        <v>-50</v>
      </c>
      <c r="E85" s="36">
        <v>1063204</v>
      </c>
    </row>
    <row r="86" spans="1:5" ht="26.25">
      <c r="A86" s="9" t="s">
        <v>138</v>
      </c>
      <c r="B86" s="9" t="s">
        <v>208</v>
      </c>
      <c r="C86" s="36">
        <v>964765</v>
      </c>
      <c r="D86" s="36">
        <v>-34976</v>
      </c>
      <c r="E86" s="36">
        <v>929789</v>
      </c>
    </row>
    <row r="87" spans="1:5" ht="15">
      <c r="A87" s="9">
        <v>1170</v>
      </c>
      <c r="B87" s="9" t="s">
        <v>301</v>
      </c>
      <c r="C87" s="36">
        <v>150</v>
      </c>
      <c r="D87" s="36">
        <v>0</v>
      </c>
      <c r="E87" s="36">
        <v>150</v>
      </c>
    </row>
    <row r="88" spans="1:5" ht="26.25">
      <c r="A88" s="16" t="s">
        <v>139</v>
      </c>
      <c r="B88" s="16" t="s">
        <v>209</v>
      </c>
      <c r="C88" s="35">
        <v>6369506</v>
      </c>
      <c r="D88" s="35">
        <v>8201</v>
      </c>
      <c r="E88" s="35">
        <v>6377707</v>
      </c>
    </row>
    <row r="89" spans="1:5" ht="26.25">
      <c r="A89" s="9" t="s">
        <v>140</v>
      </c>
      <c r="B89" s="9" t="s">
        <v>210</v>
      </c>
      <c r="C89" s="36">
        <v>5532230</v>
      </c>
      <c r="D89" s="36">
        <v>491</v>
      </c>
      <c r="E89" s="36">
        <v>5532721</v>
      </c>
    </row>
    <row r="90" spans="1:5" ht="26.25">
      <c r="A90" s="9" t="s">
        <v>141</v>
      </c>
      <c r="B90" s="9" t="s">
        <v>211</v>
      </c>
      <c r="C90" s="36">
        <v>837276</v>
      </c>
      <c r="D90" s="36">
        <v>7710</v>
      </c>
      <c r="E90" s="36">
        <v>844986</v>
      </c>
    </row>
    <row r="91" spans="1:5" ht="15">
      <c r="A91" s="16" t="s">
        <v>142</v>
      </c>
      <c r="B91" s="16" t="s">
        <v>212</v>
      </c>
      <c r="C91" s="26">
        <v>15851574</v>
      </c>
      <c r="D91" s="37">
        <v>182125</v>
      </c>
      <c r="E91" s="37">
        <v>16033699</v>
      </c>
    </row>
    <row r="92" spans="1:5" ht="26.25">
      <c r="A92" s="16" t="s">
        <v>143</v>
      </c>
      <c r="B92" s="16" t="s">
        <v>213</v>
      </c>
      <c r="C92" s="26">
        <v>123774</v>
      </c>
      <c r="D92" s="35">
        <v>933</v>
      </c>
      <c r="E92" s="35">
        <v>124707</v>
      </c>
    </row>
    <row r="93" spans="1:5" ht="26.25">
      <c r="A93" s="9" t="s">
        <v>144</v>
      </c>
      <c r="B93" s="9" t="s">
        <v>214</v>
      </c>
      <c r="C93" s="28">
        <v>52032</v>
      </c>
      <c r="D93" s="36">
        <v>933</v>
      </c>
      <c r="E93" s="36">
        <v>52965</v>
      </c>
    </row>
    <row r="94" spans="1:5" ht="26.25">
      <c r="A94" s="9" t="s">
        <v>145</v>
      </c>
      <c r="B94" s="9" t="s">
        <v>215</v>
      </c>
      <c r="C94" s="28">
        <v>71742</v>
      </c>
      <c r="D94" s="34">
        <v>0</v>
      </c>
      <c r="E94" s="28">
        <v>71742</v>
      </c>
    </row>
    <row r="95" spans="1:5" ht="15">
      <c r="A95" s="16" t="s">
        <v>146</v>
      </c>
      <c r="B95" s="16" t="s">
        <v>216</v>
      </c>
      <c r="C95" s="33">
        <v>9725534</v>
      </c>
      <c r="D95" s="35">
        <v>163118</v>
      </c>
      <c r="E95" s="35">
        <v>9888652</v>
      </c>
    </row>
    <row r="96" spans="1:5" ht="15">
      <c r="A96" s="9" t="s">
        <v>147</v>
      </c>
      <c r="B96" s="9" t="s">
        <v>217</v>
      </c>
      <c r="C96" s="34">
        <v>139565</v>
      </c>
      <c r="D96" s="36">
        <v>-400</v>
      </c>
      <c r="E96" s="36">
        <v>139165</v>
      </c>
    </row>
    <row r="97" spans="1:5" ht="15">
      <c r="A97" s="9" t="s">
        <v>148</v>
      </c>
      <c r="B97" s="9" t="s">
        <v>218</v>
      </c>
      <c r="C97" s="34">
        <v>2633881</v>
      </c>
      <c r="D97" s="36">
        <v>-2611</v>
      </c>
      <c r="E97" s="36">
        <v>2631270</v>
      </c>
    </row>
    <row r="98" spans="1:5" ht="26.25">
      <c r="A98" s="9" t="s">
        <v>149</v>
      </c>
      <c r="B98" s="9" t="s">
        <v>219</v>
      </c>
      <c r="C98" s="34">
        <v>2960167</v>
      </c>
      <c r="D98" s="36">
        <v>261839</v>
      </c>
      <c r="E98" s="36">
        <v>3222006</v>
      </c>
    </row>
    <row r="99" spans="1:5" ht="26.25">
      <c r="A99" s="9" t="s">
        <v>150</v>
      </c>
      <c r="B99" s="9" t="s">
        <v>220</v>
      </c>
      <c r="C99" s="34">
        <v>3356710</v>
      </c>
      <c r="D99" s="34">
        <v>-97417</v>
      </c>
      <c r="E99" s="34">
        <v>3259293</v>
      </c>
    </row>
    <row r="100" spans="1:5" ht="15">
      <c r="A100" s="9" t="s">
        <v>151</v>
      </c>
      <c r="B100" s="9" t="s">
        <v>221</v>
      </c>
      <c r="C100" s="28">
        <v>226725</v>
      </c>
      <c r="D100" s="34">
        <v>12</v>
      </c>
      <c r="E100" s="28">
        <v>226737</v>
      </c>
    </row>
    <row r="101" spans="1:5" ht="15">
      <c r="A101" s="9" t="s">
        <v>152</v>
      </c>
      <c r="B101" s="9" t="s">
        <v>222</v>
      </c>
      <c r="C101" s="28">
        <v>329351</v>
      </c>
      <c r="D101" s="34">
        <v>1840</v>
      </c>
      <c r="E101" s="28">
        <v>331191</v>
      </c>
    </row>
    <row r="102" spans="1:5" ht="15">
      <c r="A102" s="9" t="s">
        <v>153</v>
      </c>
      <c r="B102" s="9" t="s">
        <v>223</v>
      </c>
      <c r="C102" s="28">
        <v>55736</v>
      </c>
      <c r="D102" s="34">
        <v>-300</v>
      </c>
      <c r="E102" s="28">
        <v>55436</v>
      </c>
    </row>
    <row r="103" spans="1:5" ht="26.25">
      <c r="A103" s="9" t="s">
        <v>154</v>
      </c>
      <c r="B103" s="9" t="s">
        <v>224</v>
      </c>
      <c r="C103" s="28">
        <v>5626</v>
      </c>
      <c r="D103" s="34">
        <v>0</v>
      </c>
      <c r="E103" s="28">
        <v>5626</v>
      </c>
    </row>
    <row r="104" spans="1:5" ht="26.25">
      <c r="A104" s="9" t="s">
        <v>155</v>
      </c>
      <c r="B104" s="9" t="s">
        <v>225</v>
      </c>
      <c r="C104" s="28">
        <v>17773</v>
      </c>
      <c r="D104" s="34">
        <v>155</v>
      </c>
      <c r="E104" s="28">
        <v>17928</v>
      </c>
    </row>
    <row r="105" spans="1:5" ht="26.25">
      <c r="A105" s="16" t="s">
        <v>156</v>
      </c>
      <c r="B105" s="16" t="s">
        <v>226</v>
      </c>
      <c r="C105" s="26">
        <v>5331635</v>
      </c>
      <c r="D105" s="35">
        <v>17999</v>
      </c>
      <c r="E105" s="35">
        <v>5349634</v>
      </c>
    </row>
    <row r="106" spans="1:5" ht="15">
      <c r="A106" s="9" t="s">
        <v>157</v>
      </c>
      <c r="B106" s="9" t="s">
        <v>227</v>
      </c>
      <c r="C106" s="34">
        <v>937508</v>
      </c>
      <c r="D106" s="34">
        <v>16639</v>
      </c>
      <c r="E106" s="34">
        <v>954147</v>
      </c>
    </row>
    <row r="107" spans="1:5" ht="15">
      <c r="A107" s="9" t="s">
        <v>158</v>
      </c>
      <c r="B107" s="9" t="s">
        <v>228</v>
      </c>
      <c r="C107" s="34">
        <v>1798150</v>
      </c>
      <c r="D107" s="34">
        <v>-7363</v>
      </c>
      <c r="E107" s="34">
        <v>1790787</v>
      </c>
    </row>
    <row r="108" spans="1:5" ht="39">
      <c r="A108" s="9" t="s">
        <v>159</v>
      </c>
      <c r="B108" s="9" t="s">
        <v>229</v>
      </c>
      <c r="C108" s="34">
        <v>76851</v>
      </c>
      <c r="D108" s="34">
        <v>143</v>
      </c>
      <c r="E108" s="34">
        <v>76994</v>
      </c>
    </row>
    <row r="109" spans="1:5" ht="15">
      <c r="A109" s="9" t="s">
        <v>160</v>
      </c>
      <c r="B109" s="9" t="s">
        <v>230</v>
      </c>
      <c r="C109" s="34">
        <v>1125702</v>
      </c>
      <c r="D109" s="36">
        <v>-1529</v>
      </c>
      <c r="E109" s="36">
        <v>1124173</v>
      </c>
    </row>
    <row r="110" spans="1:5" ht="26.25">
      <c r="A110" s="9" t="s">
        <v>161</v>
      </c>
      <c r="B110" s="9" t="s">
        <v>231</v>
      </c>
      <c r="C110" s="28">
        <v>1128195</v>
      </c>
      <c r="D110" s="36">
        <v>-6136</v>
      </c>
      <c r="E110" s="36">
        <v>1122059</v>
      </c>
    </row>
    <row r="111" spans="1:5" ht="15">
      <c r="A111" s="9" t="s">
        <v>162</v>
      </c>
      <c r="B111" s="9" t="s">
        <v>232</v>
      </c>
      <c r="C111" s="28">
        <v>125303</v>
      </c>
      <c r="D111" s="34">
        <v>16245</v>
      </c>
      <c r="E111" s="28">
        <v>141548</v>
      </c>
    </row>
    <row r="112" spans="1:5" ht="15">
      <c r="A112" s="9" t="s">
        <v>163</v>
      </c>
      <c r="B112" s="9" t="s">
        <v>233</v>
      </c>
      <c r="C112" s="28">
        <v>139926</v>
      </c>
      <c r="D112" s="34">
        <v>0</v>
      </c>
      <c r="E112" s="28">
        <v>139926</v>
      </c>
    </row>
    <row r="113" spans="1:5" ht="15">
      <c r="A113" s="16" t="s">
        <v>164</v>
      </c>
      <c r="B113" s="16" t="s">
        <v>234</v>
      </c>
      <c r="C113" s="26">
        <v>35822</v>
      </c>
      <c r="D113" s="33">
        <v>0</v>
      </c>
      <c r="E113" s="26">
        <v>35822</v>
      </c>
    </row>
    <row r="114" spans="1:5" ht="26.25">
      <c r="A114" s="16" t="s">
        <v>165</v>
      </c>
      <c r="B114" s="16" t="s">
        <v>235</v>
      </c>
      <c r="C114" s="33">
        <v>634809</v>
      </c>
      <c r="D114" s="33">
        <v>75</v>
      </c>
      <c r="E114" s="33">
        <v>634884</v>
      </c>
    </row>
    <row r="115" spans="1:5" ht="15">
      <c r="A115" s="9" t="s">
        <v>166</v>
      </c>
      <c r="B115" s="9" t="s">
        <v>236</v>
      </c>
      <c r="C115" s="34">
        <v>615110</v>
      </c>
      <c r="D115" s="34">
        <v>75</v>
      </c>
      <c r="E115" s="34">
        <v>615185</v>
      </c>
    </row>
    <row r="116" spans="1:5" ht="15">
      <c r="A116" s="9" t="s">
        <v>167</v>
      </c>
      <c r="B116" s="9" t="s">
        <v>237</v>
      </c>
      <c r="C116" s="28">
        <v>19699</v>
      </c>
      <c r="D116" s="34">
        <v>0</v>
      </c>
      <c r="E116" s="34">
        <v>19699</v>
      </c>
    </row>
    <row r="117" spans="1:5" ht="15">
      <c r="A117" s="16" t="s">
        <v>168</v>
      </c>
      <c r="B117" s="16" t="s">
        <v>238</v>
      </c>
      <c r="C117" s="26">
        <v>218039</v>
      </c>
      <c r="D117" s="32">
        <v>3950</v>
      </c>
      <c r="E117" s="26">
        <v>221989</v>
      </c>
    </row>
    <row r="118" spans="1:5" ht="26.25">
      <c r="A118" s="16" t="s">
        <v>169</v>
      </c>
      <c r="B118" s="16" t="s">
        <v>239</v>
      </c>
      <c r="C118" s="26">
        <v>218039</v>
      </c>
      <c r="D118" s="33">
        <v>3950</v>
      </c>
      <c r="E118" s="26">
        <v>221989</v>
      </c>
    </row>
    <row r="119" spans="1:5" ht="26.25">
      <c r="A119" s="9" t="s">
        <v>170</v>
      </c>
      <c r="B119" s="9" t="s">
        <v>240</v>
      </c>
      <c r="C119" s="28">
        <v>216539</v>
      </c>
      <c r="D119" s="34">
        <v>3950</v>
      </c>
      <c r="E119" s="28">
        <v>220489</v>
      </c>
    </row>
    <row r="120" spans="1:5" ht="51.75">
      <c r="A120" s="9" t="s">
        <v>171</v>
      </c>
      <c r="B120" s="9" t="s">
        <v>241</v>
      </c>
      <c r="C120" s="28">
        <v>1500</v>
      </c>
      <c r="D120" s="34">
        <v>0</v>
      </c>
      <c r="E120" s="28">
        <v>1500</v>
      </c>
    </row>
    <row r="121" spans="1:5" ht="15">
      <c r="A121" s="16" t="s">
        <v>172</v>
      </c>
      <c r="B121" s="16" t="s">
        <v>242</v>
      </c>
      <c r="C121" s="26">
        <v>641612</v>
      </c>
      <c r="D121" s="32">
        <v>1621</v>
      </c>
      <c r="E121" s="26">
        <v>643233</v>
      </c>
    </row>
    <row r="122" spans="1:5" ht="15">
      <c r="A122" s="16" t="s">
        <v>173</v>
      </c>
      <c r="B122" s="16" t="s">
        <v>243</v>
      </c>
      <c r="C122" s="26">
        <v>641612</v>
      </c>
      <c r="D122" s="33">
        <v>1621</v>
      </c>
      <c r="E122" s="26">
        <v>643233</v>
      </c>
    </row>
    <row r="123" spans="1:5" ht="15">
      <c r="A123" s="9" t="s">
        <v>174</v>
      </c>
      <c r="B123" s="9" t="s">
        <v>244</v>
      </c>
      <c r="C123" s="28">
        <v>641612</v>
      </c>
      <c r="D123" s="34">
        <v>1621</v>
      </c>
      <c r="E123" s="28">
        <v>643233</v>
      </c>
    </row>
    <row r="124" spans="1:5" ht="15">
      <c r="A124" s="16" t="s">
        <v>175</v>
      </c>
      <c r="B124" s="16" t="s">
        <v>245</v>
      </c>
      <c r="C124" s="26">
        <v>8151013</v>
      </c>
      <c r="D124" s="32">
        <v>-67365</v>
      </c>
      <c r="E124" s="26">
        <v>8083648</v>
      </c>
    </row>
    <row r="125" spans="1:5" ht="15">
      <c r="A125" s="16" t="s">
        <v>176</v>
      </c>
      <c r="B125" s="16" t="s">
        <v>246</v>
      </c>
      <c r="C125" s="26">
        <v>153063</v>
      </c>
      <c r="D125" s="33">
        <v>225</v>
      </c>
      <c r="E125" s="26">
        <v>153288</v>
      </c>
    </row>
    <row r="126" spans="1:5" ht="15">
      <c r="A126" s="9" t="s">
        <v>177</v>
      </c>
      <c r="B126" s="9" t="s">
        <v>247</v>
      </c>
      <c r="C126" s="28">
        <v>144395</v>
      </c>
      <c r="D126" s="34">
        <v>0</v>
      </c>
      <c r="E126" s="28">
        <v>144395</v>
      </c>
    </row>
    <row r="127" spans="1:5" ht="26.25">
      <c r="A127" s="18">
        <v>5120</v>
      </c>
      <c r="B127" s="9" t="s">
        <v>248</v>
      </c>
      <c r="C127" s="28">
        <v>8438</v>
      </c>
      <c r="D127" s="34">
        <v>225</v>
      </c>
      <c r="E127" s="28">
        <v>8663</v>
      </c>
    </row>
    <row r="128" spans="1:5" ht="15">
      <c r="A128" s="19">
        <v>5130</v>
      </c>
      <c r="B128" s="9" t="s">
        <v>296</v>
      </c>
      <c r="C128" s="28">
        <v>230</v>
      </c>
      <c r="D128" s="34">
        <v>0</v>
      </c>
      <c r="E128" s="28">
        <v>230</v>
      </c>
    </row>
    <row r="129" spans="1:5" ht="15">
      <c r="A129" s="16" t="s">
        <v>178</v>
      </c>
      <c r="B129" s="16" t="s">
        <v>249</v>
      </c>
      <c r="C129" s="26">
        <v>7997950</v>
      </c>
      <c r="D129" s="33">
        <v>-67590</v>
      </c>
      <c r="E129" s="26">
        <v>7930360</v>
      </c>
    </row>
    <row r="130" spans="1:5" ht="26.25">
      <c r="A130" s="9" t="s">
        <v>179</v>
      </c>
      <c r="B130" s="9" t="s">
        <v>250</v>
      </c>
      <c r="C130" s="34">
        <v>87291</v>
      </c>
      <c r="D130" s="34">
        <v>1150</v>
      </c>
      <c r="E130" s="34">
        <v>88441</v>
      </c>
    </row>
    <row r="131" spans="1:5" ht="15">
      <c r="A131" s="9" t="s">
        <v>180</v>
      </c>
      <c r="B131" s="9" t="s">
        <v>251</v>
      </c>
      <c r="C131" s="34">
        <v>46531</v>
      </c>
      <c r="D131" s="34">
        <v>0</v>
      </c>
      <c r="E131" s="34">
        <v>46531</v>
      </c>
    </row>
    <row r="132" spans="1:5" ht="15">
      <c r="A132" s="9" t="s">
        <v>181</v>
      </c>
      <c r="B132" s="9" t="s">
        <v>252</v>
      </c>
      <c r="C132" s="34">
        <v>1803449</v>
      </c>
      <c r="D132" s="34">
        <v>20046</v>
      </c>
      <c r="E132" s="34">
        <v>1823495</v>
      </c>
    </row>
    <row r="133" spans="1:5" ht="15">
      <c r="A133" s="9" t="s">
        <v>182</v>
      </c>
      <c r="B133" s="9" t="s">
        <v>253</v>
      </c>
      <c r="C133" s="34">
        <v>4452171</v>
      </c>
      <c r="D133" s="34">
        <v>-83821</v>
      </c>
      <c r="E133" s="34">
        <v>4368350</v>
      </c>
    </row>
    <row r="134" spans="1:5" ht="15">
      <c r="A134" s="9" t="s">
        <v>183</v>
      </c>
      <c r="B134" s="9" t="s">
        <v>254</v>
      </c>
      <c r="C134" s="28">
        <v>1597238</v>
      </c>
      <c r="D134" s="34">
        <v>-4965</v>
      </c>
      <c r="E134" s="28">
        <v>1592273</v>
      </c>
    </row>
    <row r="135" spans="1:5" ht="15">
      <c r="A135" s="9" t="s">
        <v>184</v>
      </c>
      <c r="B135" s="9" t="s">
        <v>255</v>
      </c>
      <c r="C135" s="28">
        <v>11270</v>
      </c>
      <c r="D135" s="34">
        <v>0</v>
      </c>
      <c r="E135" s="28">
        <v>11270</v>
      </c>
    </row>
    <row r="136" spans="1:5" ht="15">
      <c r="A136" s="16" t="s">
        <v>185</v>
      </c>
      <c r="B136" s="16" t="s">
        <v>256</v>
      </c>
      <c r="C136" s="26">
        <v>3318354</v>
      </c>
      <c r="D136" s="37">
        <v>12243</v>
      </c>
      <c r="E136" s="37">
        <v>3330597</v>
      </c>
    </row>
    <row r="137" spans="1:5" ht="15">
      <c r="A137" s="16" t="s">
        <v>186</v>
      </c>
      <c r="B137" s="16" t="s">
        <v>257</v>
      </c>
      <c r="C137" s="26">
        <v>2407372</v>
      </c>
      <c r="D137" s="33">
        <v>240</v>
      </c>
      <c r="E137" s="26">
        <v>2407612</v>
      </c>
    </row>
    <row r="138" spans="1:5" ht="15">
      <c r="A138" s="9" t="s">
        <v>187</v>
      </c>
      <c r="B138" s="9" t="s">
        <v>258</v>
      </c>
      <c r="C138" s="28">
        <v>115450</v>
      </c>
      <c r="D138" s="34">
        <v>12000</v>
      </c>
      <c r="E138" s="28">
        <v>127450</v>
      </c>
    </row>
    <row r="139" spans="1:5" ht="15">
      <c r="A139" s="9" t="s">
        <v>188</v>
      </c>
      <c r="B139" s="9" t="s">
        <v>259</v>
      </c>
      <c r="C139" s="28">
        <v>311100</v>
      </c>
      <c r="D139" s="34">
        <v>-12000</v>
      </c>
      <c r="E139" s="28">
        <v>299100</v>
      </c>
    </row>
    <row r="140" spans="1:5" ht="26.25">
      <c r="A140" s="9" t="s">
        <v>189</v>
      </c>
      <c r="B140" s="9" t="s">
        <v>260</v>
      </c>
      <c r="C140" s="28">
        <v>950000</v>
      </c>
      <c r="D140" s="34">
        <v>0</v>
      </c>
      <c r="E140" s="28">
        <v>950000</v>
      </c>
    </row>
    <row r="141" spans="1:5" ht="26.25">
      <c r="A141" s="9" t="s">
        <v>302</v>
      </c>
      <c r="B141" s="9" t="s">
        <v>303</v>
      </c>
      <c r="C141" s="28">
        <v>80000</v>
      </c>
      <c r="D141" s="34">
        <v>0</v>
      </c>
      <c r="E141" s="28">
        <v>80000</v>
      </c>
    </row>
    <row r="142" spans="1:5" ht="15">
      <c r="A142" s="9" t="s">
        <v>190</v>
      </c>
      <c r="B142" s="9" t="s">
        <v>261</v>
      </c>
      <c r="C142" s="28">
        <v>750000</v>
      </c>
      <c r="D142" s="34">
        <v>0</v>
      </c>
      <c r="E142" s="28">
        <v>750000</v>
      </c>
    </row>
    <row r="143" spans="1:5" ht="15">
      <c r="A143" s="9" t="s">
        <v>306</v>
      </c>
      <c r="B143" s="9" t="s">
        <v>305</v>
      </c>
      <c r="C143" s="28">
        <v>50000</v>
      </c>
      <c r="D143" s="34">
        <v>0</v>
      </c>
      <c r="E143" s="28">
        <v>50000</v>
      </c>
    </row>
    <row r="144" spans="1:5" ht="15">
      <c r="A144" s="9" t="s">
        <v>191</v>
      </c>
      <c r="B144" s="9" t="s">
        <v>262</v>
      </c>
      <c r="C144" s="28">
        <v>150822</v>
      </c>
      <c r="D144" s="34">
        <v>240</v>
      </c>
      <c r="E144" s="28">
        <v>151062</v>
      </c>
    </row>
    <row r="145" spans="1:5" ht="15">
      <c r="A145" s="16" t="s">
        <v>192</v>
      </c>
      <c r="B145" s="16" t="s">
        <v>263</v>
      </c>
      <c r="C145" s="26">
        <v>102485</v>
      </c>
      <c r="D145" s="33">
        <v>12000</v>
      </c>
      <c r="E145" s="26">
        <v>114485</v>
      </c>
    </row>
    <row r="146" spans="1:5" ht="15">
      <c r="A146" s="9" t="s">
        <v>193</v>
      </c>
      <c r="B146" s="9" t="s">
        <v>264</v>
      </c>
      <c r="C146" s="28">
        <v>31000</v>
      </c>
      <c r="D146" s="34">
        <v>0</v>
      </c>
      <c r="E146" s="28">
        <v>31000</v>
      </c>
    </row>
    <row r="147" spans="1:5" ht="15">
      <c r="A147" s="9" t="s">
        <v>194</v>
      </c>
      <c r="B147" s="9" t="s">
        <v>265</v>
      </c>
      <c r="C147" s="28">
        <v>10000</v>
      </c>
      <c r="D147" s="34">
        <v>-3000</v>
      </c>
      <c r="E147" s="28">
        <v>7000</v>
      </c>
    </row>
    <row r="148" spans="1:5" ht="15">
      <c r="A148" s="9" t="s">
        <v>195</v>
      </c>
      <c r="B148" s="9" t="s">
        <v>266</v>
      </c>
      <c r="C148" s="28">
        <v>50000</v>
      </c>
      <c r="D148" s="34">
        <v>15000</v>
      </c>
      <c r="E148" s="28">
        <v>65000</v>
      </c>
    </row>
    <row r="149" spans="1:5" ht="15">
      <c r="A149" s="9" t="s">
        <v>297</v>
      </c>
      <c r="B149" s="9" t="s">
        <v>298</v>
      </c>
      <c r="C149" s="28">
        <v>11485</v>
      </c>
      <c r="D149" s="34">
        <v>0</v>
      </c>
      <c r="E149" s="28">
        <v>11485</v>
      </c>
    </row>
    <row r="150" spans="1:5" ht="26.25">
      <c r="A150" s="16" t="s">
        <v>196</v>
      </c>
      <c r="B150" s="16" t="s">
        <v>267</v>
      </c>
      <c r="C150" s="26">
        <v>808497</v>
      </c>
      <c r="D150" s="35">
        <v>3</v>
      </c>
      <c r="E150" s="35">
        <v>808500</v>
      </c>
    </row>
    <row r="151" spans="1:5" ht="15">
      <c r="A151" s="9" t="s">
        <v>197</v>
      </c>
      <c r="B151" s="9" t="s">
        <v>268</v>
      </c>
      <c r="C151" s="28">
        <v>410000</v>
      </c>
      <c r="D151" s="36">
        <v>0</v>
      </c>
      <c r="E151" s="36">
        <v>410000</v>
      </c>
    </row>
    <row r="152" spans="1:5" ht="26.25">
      <c r="A152" s="9" t="s">
        <v>198</v>
      </c>
      <c r="B152" s="9" t="s">
        <v>269</v>
      </c>
      <c r="C152" s="28">
        <v>398497</v>
      </c>
      <c r="D152" s="36">
        <v>3</v>
      </c>
      <c r="E152" s="36">
        <v>398500</v>
      </c>
    </row>
    <row r="153" spans="1:5" ht="26.25">
      <c r="A153" s="16" t="s">
        <v>199</v>
      </c>
      <c r="B153" s="16" t="s">
        <v>270</v>
      </c>
      <c r="C153" s="26">
        <v>1789276</v>
      </c>
      <c r="D153" s="32">
        <v>-2000</v>
      </c>
      <c r="E153" s="26">
        <v>1787276</v>
      </c>
    </row>
    <row r="154" spans="1:5" ht="15">
      <c r="A154" s="16" t="s">
        <v>200</v>
      </c>
      <c r="B154" s="16" t="s">
        <v>271</v>
      </c>
      <c r="C154" s="26">
        <v>1789276</v>
      </c>
      <c r="D154" s="33">
        <v>-2000</v>
      </c>
      <c r="E154" s="26">
        <v>1787276</v>
      </c>
    </row>
    <row r="155" spans="1:5" ht="39">
      <c r="A155" s="9" t="s">
        <v>201</v>
      </c>
      <c r="B155" s="9" t="s">
        <v>272</v>
      </c>
      <c r="C155" s="28">
        <v>1669242</v>
      </c>
      <c r="D155" s="34">
        <v>0</v>
      </c>
      <c r="E155" s="28">
        <v>1669242</v>
      </c>
    </row>
    <row r="156" spans="1:5" ht="26.25">
      <c r="A156" s="9" t="s">
        <v>202</v>
      </c>
      <c r="B156" s="9" t="s">
        <v>273</v>
      </c>
      <c r="C156" s="28">
        <v>116219</v>
      </c>
      <c r="D156" s="34">
        <v>-2000</v>
      </c>
      <c r="E156" s="28">
        <v>114219</v>
      </c>
    </row>
    <row r="157" spans="1:5" ht="39">
      <c r="A157" s="9" t="s">
        <v>203</v>
      </c>
      <c r="B157" s="9" t="s">
        <v>274</v>
      </c>
      <c r="C157" s="28">
        <v>3815</v>
      </c>
      <c r="D157" s="34">
        <v>0</v>
      </c>
      <c r="E157" s="28">
        <v>3815</v>
      </c>
    </row>
    <row r="158" spans="1:5" ht="15">
      <c r="A158" s="41" t="s">
        <v>275</v>
      </c>
      <c r="B158" s="47"/>
      <c r="C158" s="42"/>
      <c r="D158" s="20"/>
      <c r="E158" s="23"/>
    </row>
    <row r="159" spans="1:5" ht="15">
      <c r="A159" s="9" t="s">
        <v>276</v>
      </c>
      <c r="B159" s="21" t="s">
        <v>277</v>
      </c>
      <c r="C159" s="29">
        <v>1591656</v>
      </c>
      <c r="D159" s="22">
        <v>0</v>
      </c>
      <c r="E159" s="31">
        <f t="shared" si="6" ref="E159:E161">C159+D159</f>
        <v>1591656</v>
      </c>
    </row>
    <row r="160" spans="1:5" ht="15">
      <c r="A160" s="23" t="s">
        <v>278</v>
      </c>
      <c r="B160" s="21" t="s">
        <v>279</v>
      </c>
      <c r="C160" s="29">
        <v>1609506</v>
      </c>
      <c r="D160" s="22">
        <v>0</v>
      </c>
      <c r="E160" s="31">
        <f t="shared" si="6"/>
        <v>1609506</v>
      </c>
    </row>
    <row r="161" spans="1:5" ht="26.25">
      <c r="A161" s="24" t="s">
        <v>287</v>
      </c>
      <c r="B161" s="21" t="s">
        <v>288</v>
      </c>
      <c r="C161" s="22">
        <v>50000</v>
      </c>
      <c r="D161" s="22">
        <v>0</v>
      </c>
      <c r="E161" s="31">
        <f t="shared" si="6"/>
        <v>50000</v>
      </c>
    </row>
    <row r="162" spans="1:5" ht="15" customHeight="1">
      <c r="A162" s="41" t="s">
        <v>280</v>
      </c>
      <c r="B162" s="42"/>
      <c r="C162" s="10">
        <f>C81+C160-C159+C161</f>
        <v>59211377</v>
      </c>
      <c r="D162" s="10">
        <f t="shared" si="7" ref="D162:E162">D81+D160-D159+D161</f>
        <v>127484</v>
      </c>
      <c r="E162" s="10">
        <f t="shared" si="7"/>
        <v>59338861</v>
      </c>
    </row>
    <row r="163" spans="1:5" ht="15">
      <c r="A163" s="2"/>
      <c r="B163" s="2"/>
      <c r="C163" s="3"/>
      <c r="D163" s="3"/>
      <c r="E163" s="3"/>
    </row>
    <row r="164" spans="3:5" ht="15">
      <c r="C164" s="4"/>
      <c r="D164" s="4"/>
      <c r="E164" s="4"/>
    </row>
  </sheetData>
  <mergeCells count="9">
    <mergeCell ref="A1:E1"/>
    <mergeCell ref="A2:E2"/>
    <mergeCell ref="A3:E3"/>
    <mergeCell ref="A4:E4"/>
    <mergeCell ref="A162:B162"/>
    <mergeCell ref="A67:C67"/>
    <mergeCell ref="A80:C80"/>
    <mergeCell ref="A158:C158"/>
    <mergeCell ref="A6:C6"/>
  </mergeCells>
  <pageMargins left="0.7" right="0.7" top="0.75" bottom="0.75" header="0.3" footer="0.3"/>
  <pageSetup fitToHeight="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Austris Seržants</cp:lastModifiedBy>
  <cp:lastPrinted>2023-06-22T06:00:59Z</cp:lastPrinted>
  <dcterms:created xsi:type="dcterms:W3CDTF">2015-06-05T18:17:20Z</dcterms:created>
  <dcterms:modified xsi:type="dcterms:W3CDTF">2024-06-11T05:13:28Z</dcterms:modified>
  <cp:category/>
</cp:coreProperties>
</file>