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20" yWindow="-120" windowWidth="29040" windowHeight="15840" activeTab="0"/>
  </bookViews>
  <sheets>
    <sheet name="Sheet1" sheetId="1" r:id="rId3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<sst xmlns="http://schemas.openxmlformats.org/spreadsheetml/2006/main" count="314" uniqueCount="314">
  <si>
    <t xml:space="preserve">Rēzeknes novada pašvaldības </t>
  </si>
  <si>
    <t xml:space="preserve">Klasifikācijas kods </t>
  </si>
  <si>
    <t>Rādītāju nosaukums</t>
  </si>
  <si>
    <t>Plānotie ieņēmumi un naudas atlikums kopā</t>
  </si>
  <si>
    <t>I.</t>
  </si>
  <si>
    <t>KOPĀ IEŅĒMUMI</t>
  </si>
  <si>
    <t>II.</t>
  </si>
  <si>
    <t>KOPĀ IZDEVUMI</t>
  </si>
  <si>
    <t>II.1</t>
  </si>
  <si>
    <t>Izdevumi atbilstoši funkcionālajām kategorijām</t>
  </si>
  <si>
    <t>01.000</t>
  </si>
  <si>
    <t>Vispārējie valdības dienesti</t>
  </si>
  <si>
    <t>02.000</t>
  </si>
  <si>
    <t>Aizsardzība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</si>
  <si>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</si>
  <si>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</si>
  <si>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</si>
  <si>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</si>
  <si>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</si>
  <si>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</si>
  <si>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</si>
  <si>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</si>
  <si>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</si>
  <si>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</si>
  <si>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</si>
  <si>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</si>
  <si>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</si>
  <si>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</si>
  <si>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1. pielikums</t>
  </si>
  <si>
    <t>1.0.0.0.</t>
  </si>
  <si>
    <t xml:space="preserve">  1.1.0.0.</t>
  </si>
  <si>
    <t xml:space="preserve">    1.1.1.0.</t>
  </si>
  <si>
    <t>4.0.0.0.</t>
  </si>
  <si>
    <t xml:space="preserve">  4.1.0.0.</t>
  </si>
  <si>
    <t xml:space="preserve">    4.1.1.0.</t>
  </si>
  <si>
    <t xml:space="preserve">    4.1.2.0.</t>
  </si>
  <si>
    <t xml:space="preserve">    4.1.3.0.</t>
  </si>
  <si>
    <t>5.0.0.0.</t>
  </si>
  <si>
    <t xml:space="preserve">  5.5.0.0.</t>
  </si>
  <si>
    <t xml:space="preserve">    5.5.3.0.</t>
  </si>
  <si>
    <t>8.0.0.0.</t>
  </si>
  <si>
    <t xml:space="preserve">  8.6.0.0.</t>
  </si>
  <si>
    <t xml:space="preserve">    8.6.4.0.</t>
  </si>
  <si>
    <t>9.0.0.0.</t>
  </si>
  <si>
    <t xml:space="preserve">  9.4.0.0.</t>
  </si>
  <si>
    <t xml:space="preserve">    9.4.2.0.</t>
  </si>
  <si>
    <t xml:space="preserve">    9.4.3.0.</t>
  </si>
  <si>
    <t xml:space="preserve">    9.4.5.0.</t>
  </si>
  <si>
    <t xml:space="preserve">  9.5.0.0.</t>
  </si>
  <si>
    <t xml:space="preserve">    9.5.1.1.</t>
  </si>
  <si>
    <t xml:space="preserve">    9.5.1.4.</t>
  </si>
  <si>
    <t xml:space="preserve">    9.5.2.1.</t>
  </si>
  <si>
    <t>10.0.0.0.</t>
  </si>
  <si>
    <t xml:space="preserve">  10.1.0.0.</t>
  </si>
  <si>
    <t xml:space="preserve">    10.1.4.0.</t>
  </si>
  <si>
    <t>12.0.0.0.</t>
  </si>
  <si>
    <t xml:space="preserve">  12.2.0.0.</t>
  </si>
  <si>
    <t xml:space="preserve">    12.2.4.0.</t>
  </si>
  <si>
    <t xml:space="preserve">  12.3.0.0.</t>
  </si>
  <si>
    <t xml:space="preserve">    12.3.9.0.</t>
  </si>
  <si>
    <t>13.0.0.0.</t>
  </si>
  <si>
    <t xml:space="preserve">  13.1.0.0.</t>
  </si>
  <si>
    <t xml:space="preserve">  13.2.0.0.</t>
  </si>
  <si>
    <t xml:space="preserve">    13.2.1.0.</t>
  </si>
  <si>
    <t xml:space="preserve">    13.2.2.0.</t>
  </si>
  <si>
    <t>18.0.0.0.</t>
  </si>
  <si>
    <t xml:space="preserve">  18.6.0.0.</t>
  </si>
  <si>
    <t xml:space="preserve">    18.6.2.0.</t>
  </si>
  <si>
    <t xml:space="preserve">    18.6.3.0.</t>
  </si>
  <si>
    <t xml:space="preserve">    18.6.4.0.</t>
  </si>
  <si>
    <t>19.0.0.0.</t>
  </si>
  <si>
    <t xml:space="preserve">  19.2.0.0.</t>
  </si>
  <si>
    <t>21.0.0.0.</t>
  </si>
  <si>
    <t xml:space="preserve">  21.1.0.0.</t>
  </si>
  <si>
    <t xml:space="preserve">    21.1.9.0.</t>
  </si>
  <si>
    <t xml:space="preserve">  21.3.0.0.</t>
  </si>
  <si>
    <t xml:space="preserve">    21.3.5.0.</t>
  </si>
  <si>
    <t xml:space="preserve">    21.3.8.0.</t>
  </si>
  <si>
    <t xml:space="preserve">    21.3.9.0.</t>
  </si>
  <si>
    <t xml:space="preserve">  21.4.0.0.</t>
  </si>
  <si>
    <t xml:space="preserve">    21.4.9.0.</t>
  </si>
  <si>
    <t>IENĀKUMA NODOKĻI</t>
  </si>
  <si>
    <t xml:space="preserve">  Ieņēmumi no iedzīvotāju ienākuma nodokļa</t>
  </si>
  <si>
    <t xml:space="preserve">    Iedzīvotāju ienākuma nodoklis</t>
  </si>
  <si>
    <t>ĪPAŠUMA NODOKĻI</t>
  </si>
  <si>
    <t xml:space="preserve">  Nekustamā īpašuma nodoklis</t>
  </si>
  <si>
    <t xml:space="preserve">    Nekustamā īpašuma nodoklis par zemi</t>
  </si>
  <si>
    <t xml:space="preserve">    Nekustamā īpašuma nodoklis par ēkām</t>
  </si>
  <si>
    <t xml:space="preserve">    Nekustamā īpašuma nodoklis par mājokļiem</t>
  </si>
  <si>
    <t>NODOKĻI PAR PAKALPOJUMIEM UN PRECĒM</t>
  </si>
  <si>
    <t xml:space="preserve">  Nodokļi un maksājumi par tiesībām lietot atsevišķas preces</t>
  </si>
  <si>
    <t xml:space="preserve">    Dabas resursu nodoklis</t>
  </si>
  <si>
    <t>IEŅĒMUMI NO UZŅĒMĒJDARBĪBAS UN ĪPAŠUMA</t>
  </si>
  <si>
    <t xml:space="preserve">  Procentu ieņēmumi par depozītiem, kontu atlikumiem, valsts parāda vērtspapīriem un atlikto maksājumu"</t>
  </si>
  <si>
    <t xml:space="preserve">    Procentu ieņēmumi par atlikto maksājumu no vēl nesamaksātās pirkuma maksas daļas</t>
  </si>
  <si>
    <t>VALSTS (PAŠVALDĪBU) NODEVAS UN KANCELEJAS NODEVAS</t>
  </si>
  <si>
    <t xml:space="preserve">  Valsts nodevas, kuras ieskaita pašvaldību budžetā</t>
  </si>
  <si>
    <t xml:space="preserve">    Valsts nodeva par apliecinājumiem un citu funkciju pildīšanu bāriņtiesās</t>
  </si>
  <si>
    <t xml:space="preserve">    Valsts nodeva par uzvārda, vārda un tautības ieraksta maiņu personu apliecinošos dokumentos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</si>
  <si>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</si>
  <si>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Pašvaldību nodevas</t>
  </si>
  <si>
    <t xml:space="preserve">    Pašvaldības nodeva par domes izstrādāto oficiālo dokumentu un apliecinātu to kopiju saņemšanu</t>
  </si>
  <si>
    <t xml:space="preserve">    Pašvaldības nodeva par tirdzniecību publiskās vietās</t>
  </si>
  <si>
    <t xml:space="preserve">    Pašvaldības nodeva par būvatļaujas saņemšanu</t>
  </si>
  <si>
    <t>NAUDAS SODI UN SANKCIJAS</t>
  </si>
  <si>
    <t xml:space="preserve">  Naudas sodi</t>
  </si>
  <si>
    <t xml:space="preserve">    Naudas sodi, ko uzliek pašvaldības</t>
  </si>
  <si>
    <t>PĀRĒJIE NENODOKĻU IEŅĒMUMI</t>
  </si>
  <si>
    <t xml:space="preserve">  Nenodokļu ieņēmumi un ieņēmumi no zaudējumu atlīdzībām un kompensācijām</t>
  </si>
  <si>
    <t xml:space="preserve">    Ieņēmumi no ūdenstilpju un zvejas tiesību nomas un zvejas tiesību nerūpnieciskas izmantošanas (makšķerēšanas kartes )</t>
  </si>
  <si>
    <t xml:space="preserve">  Dažādi nenodokļu ieņēmumi</t>
  </si>
  <si>
    <t xml:space="preserve">    Citi dažādi nenodokļu ieņēmumi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</si>
  <si>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</si>
  <si>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</si>
  <si>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Ieņēmumi no zemes, meža īpašuma pārdošanas</t>
  </si>
  <si>
    <t xml:space="preserve">    Ieņēmumi no zemes īpašuma pārdošanas</t>
  </si>
  <si>
    <t xml:space="preserve">    Ieņēmumi no meža īpašuma pārdošanas</t>
  </si>
  <si>
    <t>Valsts budžeta transferti</t>
  </si>
  <si>
    <t xml:space="preserve">  Pašvaldību saņemtie transferti no valsts budžeta</t>
  </si>
  <si>
    <t xml:space="preserve">    Pašvaldību saņemtie valsts budžeta transferti noteiktam mērķim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</si>
  <si>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</si>
  <si>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Pašvaldību budžetā saņemtā dotācija no pašvaldību finanšu izlīdzināšanas fonda</t>
  </si>
  <si>
    <t>Pašvaldību budžetu transferti</t>
  </si>
  <si>
    <t xml:space="preserve">  Pašvaldību saņemtie transferti no citām pašvaldībām</t>
  </si>
  <si>
    <t>Iestāžu ieņēmumi</t>
  </si>
  <si>
    <t xml:space="preserve">  Iestādes ieņēmumi no ārvalstu finanšu palīdzības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</si>
  <si>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</si>
  <si>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Ieņēmumi no iestāžu sniegtajiem maksas pakalpojumiem un citi pašu ieņēmumi</t>
  </si>
  <si>
    <t xml:space="preserve">    Maksa par izglītības pakalpojumiem</t>
  </si>
  <si>
    <t xml:space="preserve">    Ieņēmumi par nomu un īri</t>
  </si>
  <si>
    <t xml:space="preserve">    Ieņēmumi par pārējiem sniegtajiem maksas pakalpojumiem</t>
  </si>
  <si>
    <t xml:space="preserve">  Pārējie 21.3.0.0.grupā neklasificētie iestāžu ieņēmumi par budžeta iestāžu sniegtajiem maksas pakalpojumiem un citi pašu ieņēmumi</t>
  </si>
  <si>
    <t xml:space="preserve">    Citi iepriekš neklasificētie pašu ieņēmumi</t>
  </si>
  <si>
    <t>II.2</t>
  </si>
  <si>
    <t>Izdevumi atbilstoši ekonomiskajām kategorijām</t>
  </si>
  <si>
    <t>1000</t>
  </si>
  <si>
    <t xml:space="preserve">  1100</t>
  </si>
  <si>
    <t xml:space="preserve">    1110</t>
  </si>
  <si>
    <t xml:space="preserve">    1140</t>
  </si>
  <si>
    <t xml:space="preserve">    1150</t>
  </si>
  <si>
    <t xml:space="preserve">  1200</t>
  </si>
  <si>
    <t xml:space="preserve">    1210</t>
  </si>
  <si>
    <t xml:space="preserve">    1220</t>
  </si>
  <si>
    <t>2000</t>
  </si>
  <si>
    <t xml:space="preserve">  2100</t>
  </si>
  <si>
    <t xml:space="preserve">    2110</t>
  </si>
  <si>
    <t xml:space="preserve">    2120</t>
  </si>
  <si>
    <t xml:space="preserve">  2200</t>
  </si>
  <si>
    <t xml:space="preserve">    2210</t>
  </si>
  <si>
    <t xml:space="preserve">    2220</t>
  </si>
  <si>
    <t xml:space="preserve">    2230</t>
  </si>
  <si>
    <t xml:space="preserve">    2240</t>
  </si>
  <si>
    <t xml:space="preserve">    2250</t>
  </si>
  <si>
    <t xml:space="preserve">    2260</t>
  </si>
  <si>
    <t xml:space="preserve">    2270</t>
  </si>
  <si>
    <t xml:space="preserve">    2280</t>
  </si>
  <si>
    <t xml:space="preserve">    2280.1</t>
  </si>
  <si>
    <t xml:space="preserve">  2300</t>
  </si>
  <si>
    <t xml:space="preserve">    2310</t>
  </si>
  <si>
    <t xml:space="preserve">    2320</t>
  </si>
  <si>
    <t xml:space="preserve">    2340</t>
  </si>
  <si>
    <t xml:space="preserve">    2350</t>
  </si>
  <si>
    <t xml:space="preserve">    2360</t>
  </si>
  <si>
    <t xml:space="preserve">    2370</t>
  </si>
  <si>
    <t xml:space="preserve">    2390</t>
  </si>
  <si>
    <t xml:space="preserve">  2400</t>
  </si>
  <si>
    <t xml:space="preserve">  2500</t>
  </si>
  <si>
    <t xml:space="preserve">    2510</t>
  </si>
  <si>
    <t xml:space="preserve">    2520</t>
  </si>
  <si>
    <t>3000</t>
  </si>
  <si>
    <t xml:space="preserve">  3200</t>
  </si>
  <si>
    <t xml:space="preserve">    3260</t>
  </si>
  <si>
    <t xml:space="preserve">    3290</t>
  </si>
  <si>
    <t>4000</t>
  </si>
  <si>
    <t xml:space="preserve">  4300</t>
  </si>
  <si>
    <t xml:space="preserve">    4310</t>
  </si>
  <si>
    <t>5000</t>
  </si>
  <si>
    <t xml:space="preserve">  5100</t>
  </si>
  <si>
    <t xml:space="preserve">    5110</t>
  </si>
  <si>
    <t xml:space="preserve">    5120</t>
  </si>
  <si>
    <t xml:space="preserve">  5200</t>
  </si>
  <si>
    <t xml:space="preserve">    5210</t>
  </si>
  <si>
    <t xml:space="preserve">    5220</t>
  </si>
  <si>
    <t xml:space="preserve">    5230</t>
  </si>
  <si>
    <t xml:space="preserve">    5240</t>
  </si>
  <si>
    <t xml:space="preserve">    5250</t>
  </si>
  <si>
    <t xml:space="preserve">    5260</t>
  </si>
  <si>
    <t>6000</t>
  </si>
  <si>
    <t xml:space="preserve">  6200</t>
  </si>
  <si>
    <t xml:space="preserve">    6240</t>
  </si>
  <si>
    <t xml:space="preserve">    6250</t>
  </si>
  <si>
    <t xml:space="preserve">    6260</t>
  </si>
  <si>
    <t xml:space="preserve">    6270</t>
  </si>
  <si>
    <t xml:space="preserve">    6290</t>
  </si>
  <si>
    <t xml:space="preserve">  6300</t>
  </si>
  <si>
    <t xml:space="preserve">    6320</t>
  </si>
  <si>
    <t xml:space="preserve">    6330</t>
  </si>
  <si>
    <t xml:space="preserve">    6360</t>
  </si>
  <si>
    <t xml:space="preserve">  6400</t>
  </si>
  <si>
    <t xml:space="preserve">    6410</t>
  </si>
  <si>
    <t xml:space="preserve">    6420</t>
  </si>
  <si>
    <t>7000</t>
  </si>
  <si>
    <t xml:space="preserve">  7200</t>
  </si>
  <si>
    <t xml:space="preserve">    7210</t>
  </si>
  <si>
    <t xml:space="preserve">    7270</t>
  </si>
  <si>
    <t>Atlīdzība</t>
  </si>
  <si>
    <t xml:space="preserve">  Atalgojums</t>
  </si>
  <si>
    <t xml:space="preserve">    Mēnešalga</t>
  </si>
  <si>
    <t xml:space="preserve">    Piemaksas, prēmijas un naudas balvas</t>
  </si>
  <si>
    <t xml:space="preserve">    Atalgojums fiziskajām personām uz tiesiskās attiecības regulējošu dokumentu pamata</t>
  </si>
  <si>
    <t xml:space="preserve">  Darba devēja valsts sociālās apdrošināšanas obligātās iemaksas, pabalsti un kompensācijas</t>
  </si>
  <si>
    <t xml:space="preserve">    Darba devēja valsts sociālās apdrošināšanas obligātās iemaksas</t>
  </si>
  <si>
    <t xml:space="preserve">    Darba devēja pabalsti, kompensācijas un citi maksājumi</t>
  </si>
  <si>
    <t>Preces un pakalpojumi</t>
  </si>
  <si>
    <t xml:space="preserve">  Mācību, darba un dienesta komandējumi, dienesta, darba braucieni</t>
  </si>
  <si>
    <t xml:space="preserve">    Iekšzemes mācību, darba un dienesta komandējumi, dienesta, darba braucieni</t>
  </si>
  <si>
    <t xml:space="preserve">    Ārvalstu mācību, darba un dienesta komandējumi, dienesta, darba braucieni</t>
  </si>
  <si>
    <t xml:space="preserve">  Pakalpojumi</t>
  </si>
  <si>
    <t xml:space="preserve">    Pasta, telefona un citi sakaru pakalpojumi</t>
  </si>
  <si>
    <t xml:space="preserve">    Izdevumi par komunālajiem pakalpojumiem</t>
  </si>
  <si>
    <t xml:space="preserve">    Iestādes administratīvie izdevumi un ar iestādes darbības nodrošināšanu saistītie izdevumi</t>
  </si>
  <si>
    <t xml:space="preserve">    Remontdarbi un iestāžu uzturēšanas pakalpojumi (izņemot ēku, būvju un ceļu kapitālo remontu)</t>
  </si>
  <si>
    <t xml:space="preserve">    Informācijas tehnoloģiju pakalpojumi</t>
  </si>
  <si>
    <t xml:space="preserve">    Īre un noma</t>
  </si>
  <si>
    <t xml:space="preserve">    Citi pakalpojumi</t>
  </si>
  <si>
    <t xml:space="preserve">    Maksājumi par parāda apkalpošanu un komisijas maksas par izmantot.atvav.fin.instr.</t>
  </si>
  <si>
    <t xml:space="preserve">    Maksājumi par parāda apkalpošanu un komisijas maksas</t>
  </si>
  <si>
    <t xml:space="preserve">  Krājumi, materiāli, energoresursi, preces, biroja preces un inventārs, kurus neuzskaita kodā 5000</t>
  </si>
  <si>
    <t xml:space="preserve">    Biroja preces un inventārs</t>
  </si>
  <si>
    <t xml:space="preserve">    Kurināmais un enerģētiskie materiāli</t>
  </si>
  <si>
    <t xml:space="preserve">    Zāles, ķimikālijas, laboratorijas preces, medicīniskās ierīces, medicīniskie instrumenti, laboratorijas dzīvnieki un to uzturēšana</t>
  </si>
  <si>
    <t xml:space="preserve">    Kārtējā remonta un iestāžu uzturēšanas materiāli</t>
  </si>
  <si>
    <t xml:space="preserve">    Valsts un pašvaldību aprūpē un apgādē esošo personu uzturēšana</t>
  </si>
  <si>
    <t xml:space="preserve">    Mācību līdzekļi un materiāli</t>
  </si>
  <si>
    <t xml:space="preserve">    Pārējās preces</t>
  </si>
  <si>
    <t xml:space="preserve">  Izdevumi periodikas iegādei</t>
  </si>
  <si>
    <t xml:space="preserve">  Budžeta iestāžu nodokļu, nodevu un naudas sodu maksājumi</t>
  </si>
  <si>
    <t xml:space="preserve">    Budžeta iestāžu nodokļu maksājumi</t>
  </si>
  <si>
    <t xml:space="preserve">    Budžeta iestāžu naudas sodu maksājumi</t>
  </si>
  <si>
    <t>Subsīdijas un dotācijas</t>
  </si>
  <si>
    <t xml:space="preserve">  Subsīdijas un dotācijas komersantiem, biedrībām un nodibinājumiem, izņemot lauksaimniecības ražošanu</t>
  </si>
  <si>
    <t xml:space="preserve">    Valsts un pašvaldību budžeta dotācija komersantiem, biedrībām, nodibinājumiem un fiziskām personām</t>
  </si>
  <si>
    <t xml:space="preserve">    Subsīdijas un dotācijas komersantiem, biedrībām un nodibinājumiem Eiropas Savienības politiku instrumentu un pārējās ārvalstu finanšu palīdzības līdzfinansēto projektu un (vai) pasākumu ietvaros</t>
  </si>
  <si>
    <t>Procentu izdevumi</t>
  </si>
  <si>
    <t xml:space="preserve">  Pārējie procentu maksājumi</t>
  </si>
  <si>
    <t xml:space="preserve">    Budžeta iestāžu procentu maksājumi Valsts kasei</t>
  </si>
  <si>
    <t>Pamatkapitāla veidošana</t>
  </si>
  <si>
    <t xml:space="preserve">  Nemateriālie ieguldījumi</t>
  </si>
  <si>
    <t xml:space="preserve">    Attīstības pasākumi un programmas</t>
  </si>
  <si>
    <t xml:space="preserve">    Licences, koncesijas un patenti, preču zīmes un līdzīgas tiesības</t>
  </si>
  <si>
    <t xml:space="preserve">  Pamatlīdzekļi</t>
  </si>
  <si>
    <t xml:space="preserve">    Zeme, ēkas un būves (no 2019. gada "Zeme un būves")</t>
  </si>
  <si>
    <t xml:space="preserve">    Tehnoloģiskās iekārtas un mašīnas</t>
  </si>
  <si>
    <t xml:space="preserve">    Pārējie pamatlīdzekļi</t>
  </si>
  <si>
    <t xml:space="preserve">    Pamatlīdzekļu izveidošana un nepabeigtā būvniecība</t>
  </si>
  <si>
    <t xml:space="preserve">    Kapitālais remonts un rekonstrukcija</t>
  </si>
  <si>
    <t xml:space="preserve">    Bioloģiskie un pazemes aktīvi</t>
  </si>
  <si>
    <t>Sociālie pabalsti</t>
  </si>
  <si>
    <t xml:space="preserve">  Pensijas un sociālie pabalsti naudā</t>
  </si>
  <si>
    <t xml:space="preserve">    Valsts un pašvaldību nodarbinātības pabalsti naudā</t>
  </si>
  <si>
    <t xml:space="preserve">    Pašvaldību sociālā palīdzība iedzīvotājiem naudā</t>
  </si>
  <si>
    <t xml:space="preserve">    Pabalsts garantētā minimālā ienākumu līmeņa nodrošināšanai naudā</t>
  </si>
  <si>
    <t xml:space="preserve">    Dzīvokļa pabalsts naudā</t>
  </si>
  <si>
    <t xml:space="preserve">    Valsts un pašvaldību budžeta maksājumi</t>
  </si>
  <si>
    <t xml:space="preserve">  Sociālie pabalsti natūrā</t>
  </si>
  <si>
    <t xml:space="preserve">    Pašvaldību sociālā palīdzība iedzīvotājiem natūrā</t>
  </si>
  <si>
    <t xml:space="preserve">    Atbalsta pasākumi un kompensācijas natūrā</t>
  </si>
  <si>
    <t xml:space="preserve">    Dzīvokļa pabalsts natūrā</t>
  </si>
  <si>
    <t xml:space="preserve">  Pārējie klasifikācijā neminētie maksājumi iedzīvotājiem natūrā un kompensācijas</t>
  </si>
  <si>
    <t xml:space="preserve">    Pašvaldības pirktie sociālie pakalpojumi iedzīvotājiem</t>
  </si>
  <si>
    <t xml:space="preserve">    Maksājumi iedzīvotājiem natūrā, naudas balvas, izdevumi pašvaldību brīvprātīgo iniciatīvu izpildei</t>
  </si>
  <si>
    <t>Uzturēšanas izdevumu transferti, pašu resursu maksājumi, starptautiskā sadarbība</t>
  </si>
  <si>
    <t xml:space="preserve">  Pašvaldību uzturēšanas izdevumu transferti</t>
  </si>
  <si>
    <t xml:space="preserve">    Pašvaldību uzturēšanas izdevumu transferti citām pašvaldībām (no 2019. gada Pašvaldību transferti citām pašvaldībām)</t>
  </si>
  <si>
    <t xml:space="preserve">    Pašvaldību uzturēšanas izdevumu transferti valsts budžeta daļēji finansētām atvasinātajām publiskajām personām, budžeta nefinansētām iestādēm</t>
  </si>
  <si>
    <t>Finansēšana</t>
  </si>
  <si>
    <t>F40020010</t>
  </si>
  <si>
    <t>Saņemtie aizņēmumi</t>
  </si>
  <si>
    <t>F40020020</t>
  </si>
  <si>
    <t>Saņemto aizņēmumu atmaksa</t>
  </si>
  <si>
    <t>Izdevumi kopā ar finansēšanu</t>
  </si>
  <si>
    <t xml:space="preserve">  13.4.0.0.</t>
  </si>
  <si>
    <t xml:space="preserve">  Ieņēmumi no valsts un pašvaldību kustamā īpašuma un mantas realizācijas</t>
  </si>
  <si>
    <t>03.000</t>
  </si>
  <si>
    <t>Sabiedriskā kārtība un drošība</t>
  </si>
  <si>
    <t xml:space="preserve">    9.4.9.0.</t>
  </si>
  <si>
    <t xml:space="preserve">    Pārējās valsts nodevas, kuras ieskaita pašvaldību budžetā</t>
  </si>
  <si>
    <t xml:space="preserve">    1170</t>
  </si>
  <si>
    <t xml:space="preserve">    6360.1</t>
  </si>
  <si>
    <t xml:space="preserve">    Darba devēja piešķirtie labumi un maksājumi</t>
  </si>
  <si>
    <t xml:space="preserve">    Mājokļa pabalsts Ukraiņu atbalstam</t>
  </si>
  <si>
    <t>17.0.0.0.</t>
  </si>
  <si>
    <t xml:space="preserve">  17.2.0.0.</t>
  </si>
  <si>
    <t>No valsts budžeta daļēji finansēto atvasināto publisko personu un budžeta nefinansēto iestāžu transferti</t>
  </si>
  <si>
    <t xml:space="preserve">  Pašvaldību saņemtie transferti no valsts budžeta daļēji finansētām atvasinātām publiskām personām un no budžeta nefinansētām iestādēm</t>
  </si>
  <si>
    <t xml:space="preserve">    6260.1</t>
  </si>
  <si>
    <t xml:space="preserve">    Pabalsts garantētā minimālā ienākumu līmeņa nodrošināšanai naudā UA</t>
  </si>
  <si>
    <t xml:space="preserve">    Mājokļa pabalsts naudā UA</t>
  </si>
  <si>
    <t xml:space="preserve">    Pašvaldību uzturēšanas izdevumu transferti uz valsts budžetu</t>
  </si>
  <si>
    <t>2025. gada 30. janvāra saistošajiem noteikumiem Nr. 50</t>
  </si>
  <si>
    <t>Rēzeknes novada pašvaldības 2025. gada pamatbudžets</t>
  </si>
  <si>
    <r>
      <t xml:space="preserve">Apstiprināts 2025. gada </t>
    </r>
    <r>
      <rPr>
        <b/>
        <sz val="9"/>
        <rFont val="Calibri"/>
        <family val="2"/>
        <charset val="186"/>
        <scheme val="minor"/>
      </rPr>
      <t xml:space="preserve"> kopsavilkuma</t>
    </r>
    <r>
      <rPr>
        <sz val="9"/>
        <rFont val="Calibri"/>
        <family val="2"/>
        <charset val="186"/>
        <scheme val="minor"/>
      </rPr>
      <t xml:space="preserve"> plāns</t>
    </r>
  </si>
  <si>
    <t>Naudas atlikums uz 01.01.2025</t>
  </si>
  <si>
    <t xml:space="preserve">    Valsts nodeva par speciālu atļauju (licenču) izsniegšanu</t>
  </si>
  <si>
    <t xml:space="preserve">    9.4.6.0.</t>
  </si>
  <si>
    <t xml:space="preserve">    Pašvaldības nodeva par reklāmas, afišu un sludinājumu izvietošanu publiskās vietās</t>
  </si>
  <si>
    <t xml:space="preserve">    9.5.1.7.</t>
  </si>
  <si>
    <t xml:space="preserve">    Pārējās nodevas, ko uzliek pašvaldības</t>
  </si>
  <si>
    <t xml:space="preserve">    9.5.2.9.</t>
  </si>
  <si>
    <t xml:space="preserve">    6270.1</t>
  </si>
  <si>
    <t xml:space="preserve">  7700</t>
  </si>
  <si>
    <t xml:space="preserve">    7720</t>
  </si>
  <si>
    <t xml:space="preserve">  Starptautiskā sadarbība</t>
  </si>
  <si>
    <t xml:space="preserve">    Pārējie pārskaitījumi ārvalstīm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</si>
</sst>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color indexed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3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" fontId="0" fillId="0" borderId="0" xfId="0" applyNumberFormat="1"/>
    <xf numFmtId="1" fontId="2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 indent="1"/>
    </xf>
    <xf numFmtId="1" fontId="3" fillId="0" borderId="4" xfId="0" applyNumberFormat="1" applyFont="1" applyBorder="1" applyAlignment="1">
      <alignment horizontal="left" wrapText="1"/>
    </xf>
    <xf numFmtId="0" fontId="3" fillId="0" borderId="4" xfId="0" applyFont="1" applyBorder="1"/>
    <xf numFmtId="0" fontId="4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1" fontId="6" fillId="0" borderId="4" xfId="0" applyNumberFormat="1" applyFont="1" applyBorder="1" applyAlignment="1">
      <alignment horizontal="center" wrapText="1"/>
    </xf>
    <xf numFmtId="1" fontId="7" fillId="0" borderId="4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1" fontId="9" fillId="0" borderId="4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68"/>
  <sheetViews>
    <sheetView tabSelected="1" zoomScale="145" zoomScaleNormal="145" workbookViewId="0" topLeftCell="A12">
      <selection pane="topLeft" activeCell="E25" sqref="E25"/>
    </sheetView>
  </sheetViews>
  <sheetFormatPr defaultRowHeight="15"/>
  <cols>
    <col min="1" max="1" width="12" customWidth="1"/>
    <col min="2" max="2" width="59.2857142857143" customWidth="1"/>
    <col min="3" max="3" width="17.2857142857143" customWidth="1"/>
  </cols>
  <sheetData>
    <row r="1" spans="1:3" ht="15">
      <c r="A1" s="7" t="s">
        <v>28</v>
      </c>
      <c r="B1" s="7"/>
      <c r="C1" s="7"/>
    </row>
    <row r="2" spans="1:3" ht="15">
      <c r="A2" s="6" t="s">
        <v>0</v>
      </c>
      <c r="B2" s="6"/>
      <c r="C2" s="6"/>
    </row>
    <row r="3" spans="1:3" ht="15">
      <c r="A3" s="6" t="s">
        <v>299</v>
      </c>
      <c r="B3" s="6"/>
      <c r="C3" s="6"/>
    </row>
    <row r="4" spans="1:3" ht="15">
      <c r="A4" s="4" t="s">
        <v>300</v>
      </c>
      <c r="B4" s="4"/>
      <c r="C4" s="4"/>
    </row>
    <row r="5" spans="1:3" ht="36">
      <c r="A5" s="14" t="s">
        <v>1</v>
      </c>
      <c r="B5" s="14" t="s">
        <v>2</v>
      </c>
      <c r="C5" s="15" t="s">
        <v>301</v>
      </c>
    </row>
    <row r="6" spans="1:3" ht="15">
      <c r="A6" s="26"/>
      <c r="B6" s="14"/>
      <c r="C6" s="27"/>
    </row>
    <row r="7" spans="1:3" ht="15">
      <c r="A7" s="28"/>
      <c r="B7" s="16" t="s">
        <v>3</v>
      </c>
      <c r="C7" s="17">
        <f>C8+C9</f>
        <v>64798088</v>
      </c>
    </row>
    <row r="8" spans="1:3" ht="15">
      <c r="A8" s="28"/>
      <c r="B8" s="16" t="s">
        <v>302</v>
      </c>
      <c r="C8" s="12">
        <v>11604633</v>
      </c>
    </row>
    <row r="9" spans="1:3" ht="15">
      <c r="A9" s="18" t="s">
        <v>4</v>
      </c>
      <c r="B9" s="19" t="s">
        <v>5</v>
      </c>
      <c r="C9" s="12">
        <f>C10+C13+C18+C21+C24+C37+C40+C45+C51+C53+C58+C61+C63+C67</f>
        <v>53193455</v>
      </c>
    </row>
    <row r="10" spans="1:3" ht="15">
      <c r="A10" s="13" t="s">
        <v>29</v>
      </c>
      <c r="B10" s="13" t="s">
        <v>81</v>
      </c>
      <c r="C10" s="35">
        <v>15678640</v>
      </c>
    </row>
    <row r="11" spans="1:3" ht="15">
      <c r="A11" s="13" t="s">
        <v>30</v>
      </c>
      <c r="B11" s="13" t="s">
        <v>82</v>
      </c>
      <c r="C11" s="36">
        <v>15678640</v>
      </c>
    </row>
    <row r="12" spans="1:3" ht="15">
      <c r="A12" s="20" t="s">
        <v>31</v>
      </c>
      <c r="B12" s="20" t="s">
        <v>83</v>
      </c>
      <c r="C12" s="37">
        <v>15678640</v>
      </c>
    </row>
    <row r="13" spans="1:3" ht="15">
      <c r="A13" s="13" t="s">
        <v>32</v>
      </c>
      <c r="B13" s="13" t="s">
        <v>84</v>
      </c>
      <c r="C13" s="35">
        <v>1505298</v>
      </c>
    </row>
    <row r="14" spans="1:3" ht="15">
      <c r="A14" s="13" t="s">
        <v>33</v>
      </c>
      <c r="B14" s="13" t="s">
        <v>85</v>
      </c>
      <c r="C14" s="36">
        <v>1505298</v>
      </c>
    </row>
    <row r="15" spans="1:3" ht="15">
      <c r="A15" s="20" t="s">
        <v>34</v>
      </c>
      <c r="B15" s="20" t="s">
        <v>86</v>
      </c>
      <c r="C15" s="37">
        <v>1268772</v>
      </c>
    </row>
    <row r="16" spans="1:3" ht="15">
      <c r="A16" s="20" t="s">
        <v>35</v>
      </c>
      <c r="B16" s="20" t="s">
        <v>87</v>
      </c>
      <c r="C16" s="37">
        <v>102116</v>
      </c>
    </row>
    <row r="17" spans="1:3" ht="15">
      <c r="A17" s="20" t="s">
        <v>36</v>
      </c>
      <c r="B17" s="20" t="s">
        <v>88</v>
      </c>
      <c r="C17" s="37">
        <v>134410</v>
      </c>
    </row>
    <row r="18" spans="1:3" ht="15">
      <c r="A18" s="13" t="s">
        <v>37</v>
      </c>
      <c r="B18" s="13" t="s">
        <v>89</v>
      </c>
      <c r="C18" s="35">
        <v>300000</v>
      </c>
    </row>
    <row r="19" spans="1:3" ht="15">
      <c r="A19" s="13" t="s">
        <v>38</v>
      </c>
      <c r="B19" s="13" t="s">
        <v>90</v>
      </c>
      <c r="C19" s="36">
        <v>300000</v>
      </c>
    </row>
    <row r="20" spans="1:3" ht="15">
      <c r="A20" s="20" t="s">
        <v>39</v>
      </c>
      <c r="B20" s="20" t="s">
        <v>91</v>
      </c>
      <c r="C20" s="37">
        <v>300000</v>
      </c>
    </row>
    <row r="21" spans="1:3" ht="15">
      <c r="A21" s="13" t="s">
        <v>40</v>
      </c>
      <c r="B21" s="13" t="s">
        <v>92</v>
      </c>
      <c r="C21" s="35">
        <v>13644</v>
      </c>
    </row>
    <row r="22" spans="1:3" ht="24.75">
      <c r="A22" s="13" t="s">
        <v>41</v>
      </c>
      <c r="B22" s="13" t="s">
        <v>93</v>
      </c>
      <c r="C22" s="36">
        <v>13644</v>
      </c>
    </row>
    <row r="23" spans="1:3" ht="24.75">
      <c r="A23" s="20" t="s">
        <v>42</v>
      </c>
      <c r="B23" s="20" t="s">
        <v>94</v>
      </c>
      <c r="C23" s="37">
        <v>13644</v>
      </c>
    </row>
    <row r="24" spans="1:3" ht="15">
      <c r="A24" s="13" t="s">
        <v>43</v>
      </c>
      <c r="B24" s="13" t="s">
        <v>95</v>
      </c>
      <c r="C24" s="35">
        <v>40070</v>
      </c>
    </row>
    <row r="25" spans="1:3" ht="15">
      <c r="A25" s="13" t="s">
        <v>44</v>
      </c>
      <c r="B25" s="13" t="s">
        <v>96</v>
      </c>
      <c r="C25" s="36">
        <v>15000</v>
      </c>
    </row>
    <row r="26" spans="1:3" ht="24.75">
      <c r="A26" s="20" t="s">
        <v>45</v>
      </c>
      <c r="B26" s="20" t="s">
        <v>97</v>
      </c>
      <c r="C26" s="37">
        <v>10000</v>
      </c>
    </row>
    <row r="27" spans="1:3" ht="24.75">
      <c r="A27" s="20" t="s">
        <v>46</v>
      </c>
      <c r="B27" s="20" t="s">
        <v>98</v>
      </c>
      <c r="C27" s="37">
        <v>50</v>
      </c>
    </row>
    <row r="28" spans="1:3" ht="36.75">
      <c r="A28" s="20" t="s">
        <v>47</v>
      </c>
      <c r="B28" s="20" t="s">
        <v>99</v>
      </c>
      <c r="C28" s="37">
        <v>1000</v>
      </c>
    </row>
    <row r="29" spans="1:3" ht="15">
      <c r="A29" s="38" t="s">
        <v>304</v>
      </c>
      <c r="B29" s="38" t="s">
        <v>303</v>
      </c>
      <c r="C29" s="37">
        <v>500</v>
      </c>
    </row>
    <row r="30" spans="1:3" ht="15">
      <c r="A30" s="20" t="s">
        <v>285</v>
      </c>
      <c r="B30" s="20" t="s">
        <v>286</v>
      </c>
      <c r="C30" s="37">
        <v>3450</v>
      </c>
    </row>
    <row r="31" spans="1:3" ht="15">
      <c r="A31" s="13" t="s">
        <v>48</v>
      </c>
      <c r="B31" s="13" t="s">
        <v>100</v>
      </c>
      <c r="C31" s="36">
        <v>25070</v>
      </c>
    </row>
    <row r="32" spans="1:3" ht="24.75">
      <c r="A32" s="20" t="s">
        <v>49</v>
      </c>
      <c r="B32" s="20" t="s">
        <v>101</v>
      </c>
      <c r="C32" s="37">
        <v>1000</v>
      </c>
    </row>
    <row r="33" spans="1:3" ht="15">
      <c r="A33" s="20" t="s">
        <v>50</v>
      </c>
      <c r="B33" s="20" t="s">
        <v>102</v>
      </c>
      <c r="C33" s="37">
        <v>20070</v>
      </c>
    </row>
    <row r="34" spans="1:3" ht="15">
      <c r="A34" s="38" t="s">
        <v>306</v>
      </c>
      <c r="B34" s="38" t="s">
        <v>305</v>
      </c>
      <c r="C34" s="37">
        <v>20</v>
      </c>
    </row>
    <row r="35" spans="1:3" ht="15">
      <c r="A35" s="20" t="s">
        <v>51</v>
      </c>
      <c r="B35" s="20" t="s">
        <v>103</v>
      </c>
      <c r="C35" s="37">
        <v>3800</v>
      </c>
    </row>
    <row r="36" spans="1:3" ht="15">
      <c r="A36" s="38" t="s">
        <v>308</v>
      </c>
      <c r="B36" s="38" t="s">
        <v>307</v>
      </c>
      <c r="C36" s="37">
        <v>180</v>
      </c>
    </row>
    <row r="37" spans="1:3" ht="15">
      <c r="A37" s="13" t="s">
        <v>52</v>
      </c>
      <c r="B37" s="13" t="s">
        <v>104</v>
      </c>
      <c r="C37" s="35">
        <f>C38</f>
        <v>1000</v>
      </c>
    </row>
    <row r="38" spans="1:3" ht="15">
      <c r="A38" s="13" t="s">
        <v>53</v>
      </c>
      <c r="B38" s="13" t="s">
        <v>105</v>
      </c>
      <c r="C38" s="36">
        <f>C39</f>
        <v>1000</v>
      </c>
    </row>
    <row r="39" spans="1:3" ht="15">
      <c r="A39" s="20" t="s">
        <v>54</v>
      </c>
      <c r="B39" s="20" t="s">
        <v>106</v>
      </c>
      <c r="C39" s="37">
        <v>1000</v>
      </c>
    </row>
    <row r="40" spans="1:3" ht="15">
      <c r="A40" s="13" t="s">
        <v>55</v>
      </c>
      <c r="B40" s="13" t="s">
        <v>107</v>
      </c>
      <c r="C40" s="35">
        <v>49100</v>
      </c>
    </row>
    <row r="41" spans="1:3" ht="24.75">
      <c r="A41" s="13" t="s">
        <v>56</v>
      </c>
      <c r="B41" s="13" t="s">
        <v>108</v>
      </c>
      <c r="C41" s="36">
        <v>15500</v>
      </c>
    </row>
    <row r="42" spans="1:3" ht="24.75">
      <c r="A42" s="20" t="s">
        <v>57</v>
      </c>
      <c r="B42" s="20" t="s">
        <v>109</v>
      </c>
      <c r="C42" s="37">
        <v>15500</v>
      </c>
    </row>
    <row r="43" spans="1:3" ht="15">
      <c r="A43" s="13" t="s">
        <v>58</v>
      </c>
      <c r="B43" s="13" t="s">
        <v>110</v>
      </c>
      <c r="C43" s="36">
        <v>33600</v>
      </c>
    </row>
    <row r="44" spans="1:3" ht="15">
      <c r="A44" s="20" t="s">
        <v>59</v>
      </c>
      <c r="B44" s="20" t="s">
        <v>111</v>
      </c>
      <c r="C44" s="37">
        <v>33600</v>
      </c>
    </row>
    <row r="45" spans="1:3" ht="24.75">
      <c r="A45" s="13" t="s">
        <v>60</v>
      </c>
      <c r="B45" s="13" t="s">
        <v>112</v>
      </c>
      <c r="C45" s="35">
        <v>937900</v>
      </c>
    </row>
    <row r="46" spans="1:3" ht="15">
      <c r="A46" s="13" t="s">
        <v>61</v>
      </c>
      <c r="B46" s="13" t="s">
        <v>113</v>
      </c>
      <c r="C46" s="36">
        <v>100262</v>
      </c>
    </row>
    <row r="47" spans="1:3" ht="15">
      <c r="A47" s="13" t="s">
        <v>62</v>
      </c>
      <c r="B47" s="13" t="s">
        <v>114</v>
      </c>
      <c r="C47" s="36">
        <v>795638</v>
      </c>
    </row>
    <row r="48" spans="1:3" ht="15">
      <c r="A48" s="20" t="s">
        <v>63</v>
      </c>
      <c r="B48" s="20" t="s">
        <v>115</v>
      </c>
      <c r="C48" s="37">
        <v>561274</v>
      </c>
    </row>
    <row r="49" spans="1:3" ht="15">
      <c r="A49" s="20" t="s">
        <v>64</v>
      </c>
      <c r="B49" s="20" t="s">
        <v>116</v>
      </c>
      <c r="C49" s="37">
        <v>234364</v>
      </c>
    </row>
    <row r="50" spans="1:3" ht="15">
      <c r="A50" s="13" t="s">
        <v>281</v>
      </c>
      <c r="B50" s="13" t="s">
        <v>282</v>
      </c>
      <c r="C50" s="36">
        <v>42000</v>
      </c>
    </row>
    <row r="51" spans="1:3" ht="24.75">
      <c r="A51" s="13" t="s">
        <v>291</v>
      </c>
      <c r="B51" s="13" t="s">
        <v>293</v>
      </c>
      <c r="C51" s="35">
        <v>58150</v>
      </c>
    </row>
    <row r="52" spans="1:3" ht="24.75">
      <c r="A52" s="13" t="s">
        <v>292</v>
      </c>
      <c r="B52" s="13" t="s">
        <v>294</v>
      </c>
      <c r="C52" s="36">
        <v>58150</v>
      </c>
    </row>
    <row r="53" spans="1:3" ht="15">
      <c r="A53" s="13" t="s">
        <v>65</v>
      </c>
      <c r="B53" s="13" t="s">
        <v>117</v>
      </c>
      <c r="C53" s="40">
        <v>30618805</v>
      </c>
    </row>
    <row r="54" spans="1:3" ht="15">
      <c r="A54" s="13" t="s">
        <v>66</v>
      </c>
      <c r="B54" s="13" t="s">
        <v>118</v>
      </c>
      <c r="C54" s="41">
        <v>30618805</v>
      </c>
    </row>
    <row r="55" spans="1:3" ht="15">
      <c r="A55" s="20" t="s">
        <v>67</v>
      </c>
      <c r="B55" s="20" t="s">
        <v>119</v>
      </c>
      <c r="C55" s="42">
        <v>16648675</v>
      </c>
    </row>
    <row r="56" spans="1:3" ht="36.75">
      <c r="A56" s="20" t="s">
        <v>68</v>
      </c>
      <c r="B56" s="20" t="s">
        <v>120</v>
      </c>
      <c r="C56" s="37">
        <v>1936970</v>
      </c>
    </row>
    <row r="57" spans="1:3" ht="24.75">
      <c r="A57" s="20" t="s">
        <v>69</v>
      </c>
      <c r="B57" s="20" t="s">
        <v>121</v>
      </c>
      <c r="C57" s="37">
        <v>12033160</v>
      </c>
    </row>
    <row r="58" spans="1:3" ht="15">
      <c r="A58" s="13" t="s">
        <v>70</v>
      </c>
      <c r="B58" s="13" t="s">
        <v>122</v>
      </c>
      <c r="C58" s="35">
        <v>857538</v>
      </c>
    </row>
    <row r="59" spans="1:3" ht="15">
      <c r="A59" s="13" t="s">
        <v>71</v>
      </c>
      <c r="B59" s="13" t="s">
        <v>123</v>
      </c>
      <c r="C59" s="36">
        <v>857538</v>
      </c>
    </row>
    <row r="60" spans="1:3" ht="15">
      <c r="A60" s="13" t="s">
        <v>72</v>
      </c>
      <c r="B60" s="13" t="s">
        <v>124</v>
      </c>
      <c r="C60" s="35">
        <v>3133310</v>
      </c>
    </row>
    <row r="61" spans="1:3" ht="15">
      <c r="A61" s="13" t="s">
        <v>73</v>
      </c>
      <c r="B61" s="13" t="s">
        <v>125</v>
      </c>
      <c r="C61" s="36">
        <v>71584</v>
      </c>
    </row>
    <row r="62" spans="1:3" ht="36.75">
      <c r="A62" s="20" t="s">
        <v>74</v>
      </c>
      <c r="B62" s="20" t="s">
        <v>126</v>
      </c>
      <c r="C62" s="37">
        <v>71584</v>
      </c>
    </row>
    <row r="63" spans="1:3" ht="24.75">
      <c r="A63" s="13" t="s">
        <v>75</v>
      </c>
      <c r="B63" s="13" t="s">
        <v>127</v>
      </c>
      <c r="C63" s="36">
        <v>3045126</v>
      </c>
    </row>
    <row r="64" spans="1:3" ht="15">
      <c r="A64" s="20" t="s">
        <v>76</v>
      </c>
      <c r="B64" s="20" t="s">
        <v>128</v>
      </c>
      <c r="C64" s="37">
        <v>312719</v>
      </c>
    </row>
    <row r="65" spans="1:3" ht="15">
      <c r="A65" s="20" t="s">
        <v>77</v>
      </c>
      <c r="B65" s="20" t="s">
        <v>129</v>
      </c>
      <c r="C65" s="37">
        <v>655755</v>
      </c>
    </row>
    <row r="66" spans="1:3" ht="15">
      <c r="A66" s="20" t="s">
        <v>78</v>
      </c>
      <c r="B66" s="20" t="s">
        <v>130</v>
      </c>
      <c r="C66" s="37">
        <v>2076652</v>
      </c>
    </row>
    <row r="67" spans="1:3" ht="24.75">
      <c r="A67" s="13" t="s">
        <v>79</v>
      </c>
      <c r="B67" s="13" t="s">
        <v>131</v>
      </c>
      <c r="C67" s="36">
        <v>16600</v>
      </c>
    </row>
    <row r="68" spans="1:3" ht="15">
      <c r="A68" s="20" t="s">
        <v>80</v>
      </c>
      <c r="B68" s="20" t="s">
        <v>132</v>
      </c>
      <c r="C68" s="37">
        <v>16600</v>
      </c>
    </row>
    <row r="69" spans="1:3" ht="15">
      <c r="A69" s="20"/>
      <c r="B69" s="20"/>
      <c r="C69" s="29"/>
    </row>
    <row r="70" spans="1:3" ht="15">
      <c r="A70" s="21" t="s">
        <v>6</v>
      </c>
      <c r="B70" s="22" t="s">
        <v>7</v>
      </c>
      <c r="C70" s="23">
        <f>C71</f>
        <v>65393909</v>
      </c>
    </row>
    <row r="71" spans="1:3" ht="15">
      <c r="A71" s="21" t="s">
        <v>8</v>
      </c>
      <c r="B71" s="22" t="s">
        <v>9</v>
      </c>
      <c r="C71" s="23">
        <f>SUM(C72:C81)</f>
        <v>65393909</v>
      </c>
    </row>
    <row r="72" spans="1:3" ht="15">
      <c r="A72" s="24" t="s">
        <v>10</v>
      </c>
      <c r="B72" s="25" t="s">
        <v>11</v>
      </c>
      <c r="C72" s="36">
        <v>6830249</v>
      </c>
    </row>
    <row r="73" spans="1:3" ht="15">
      <c r="A73" s="24" t="s">
        <v>12</v>
      </c>
      <c r="B73" s="25" t="s">
        <v>13</v>
      </c>
      <c r="C73" s="36">
        <v>2000</v>
      </c>
    </row>
    <row r="74" spans="1:3" ht="15">
      <c r="A74" s="24" t="s">
        <v>283</v>
      </c>
      <c r="B74" s="25" t="s">
        <v>284</v>
      </c>
      <c r="C74" s="36">
        <v>277257</v>
      </c>
    </row>
    <row r="75" spans="1:3" ht="15">
      <c r="A75" s="24" t="s">
        <v>14</v>
      </c>
      <c r="B75" s="25" t="s">
        <v>15</v>
      </c>
      <c r="C75" s="36">
        <v>10676517</v>
      </c>
    </row>
    <row r="76" spans="1:3" ht="15">
      <c r="A76" s="24" t="s">
        <v>16</v>
      </c>
      <c r="B76" s="25" t="s">
        <v>17</v>
      </c>
      <c r="C76" s="36">
        <v>789223</v>
      </c>
    </row>
    <row r="77" spans="1:3" ht="15">
      <c r="A77" s="24" t="s">
        <v>18</v>
      </c>
      <c r="B77" s="25" t="s">
        <v>19</v>
      </c>
      <c r="C77" s="36">
        <v>6137528</v>
      </c>
    </row>
    <row r="78" spans="1:3" ht="15">
      <c r="A78" s="24" t="s">
        <v>20</v>
      </c>
      <c r="B78" s="25" t="s">
        <v>21</v>
      </c>
      <c r="C78" s="36">
        <v>1866889</v>
      </c>
    </row>
    <row r="79" spans="1:3" ht="15">
      <c r="A79" s="24" t="s">
        <v>22</v>
      </c>
      <c r="B79" s="25" t="s">
        <v>23</v>
      </c>
      <c r="C79" s="36">
        <v>5016424</v>
      </c>
    </row>
    <row r="80" spans="1:3" ht="15">
      <c r="A80" s="24" t="s">
        <v>24</v>
      </c>
      <c r="B80" s="25" t="s">
        <v>25</v>
      </c>
      <c r="C80" s="36">
        <v>24325074</v>
      </c>
    </row>
    <row r="81" spans="1:3" ht="15">
      <c r="A81" s="24" t="s">
        <v>26</v>
      </c>
      <c r="B81" s="25" t="s">
        <v>27</v>
      </c>
      <c r="C81" s="36">
        <v>9472748</v>
      </c>
    </row>
    <row r="82" spans="1:3" ht="15">
      <c r="A82" s="3"/>
      <c r="B82" s="2"/>
      <c r="C82" s="1"/>
    </row>
    <row r="83" spans="1:3" ht="15">
      <c r="A83" s="22" t="s">
        <v>133</v>
      </c>
      <c r="B83" s="30" t="s">
        <v>134</v>
      </c>
      <c r="C83" s="12">
        <f>C85+C90+C94+C97+C107+C115+C116+C120+C124+C127+C130+C138+C146+C151+C155+C159</f>
        <v>65393909</v>
      </c>
    </row>
    <row r="84" spans="1:3" ht="15">
      <c r="A84" s="13" t="s">
        <v>135</v>
      </c>
      <c r="B84" s="13" t="s">
        <v>205</v>
      </c>
      <c r="C84" s="40">
        <v>29108170</v>
      </c>
    </row>
    <row r="85" spans="1:3" ht="15">
      <c r="A85" s="13" t="s">
        <v>136</v>
      </c>
      <c r="B85" s="13" t="s">
        <v>206</v>
      </c>
      <c r="C85" s="41">
        <v>22660799</v>
      </c>
    </row>
    <row r="86" spans="1:3" ht="15">
      <c r="A86" s="20" t="s">
        <v>137</v>
      </c>
      <c r="B86" s="20" t="s">
        <v>207</v>
      </c>
      <c r="C86" s="42">
        <v>20626709</v>
      </c>
    </row>
    <row r="87" spans="1:3" ht="15">
      <c r="A87" s="20" t="s">
        <v>138</v>
      </c>
      <c r="B87" s="20" t="s">
        <v>208</v>
      </c>
      <c r="C87" s="42">
        <v>892405</v>
      </c>
    </row>
    <row r="88" spans="1:3" ht="24.75">
      <c r="A88" s="20" t="s">
        <v>139</v>
      </c>
      <c r="B88" s="20" t="s">
        <v>209</v>
      </c>
      <c r="C88" s="42">
        <v>1141535</v>
      </c>
    </row>
    <row r="89" spans="1:3" ht="15">
      <c r="A89" s="20" t="s">
        <v>287</v>
      </c>
      <c r="B89" s="20" t="s">
        <v>289</v>
      </c>
      <c r="C89" s="42">
        <v>150</v>
      </c>
    </row>
    <row r="90" spans="1:3" ht="24.75">
      <c r="A90" s="13" t="s">
        <v>140</v>
      </c>
      <c r="B90" s="13" t="s">
        <v>210</v>
      </c>
      <c r="C90" s="41">
        <v>6447371</v>
      </c>
    </row>
    <row r="91" spans="1:3" ht="15">
      <c r="A91" s="20" t="s">
        <v>141</v>
      </c>
      <c r="B91" s="20" t="s">
        <v>211</v>
      </c>
      <c r="C91" s="42">
        <v>5561481</v>
      </c>
    </row>
    <row r="92" spans="1:3" ht="15">
      <c r="A92" s="20" t="s">
        <v>142</v>
      </c>
      <c r="B92" s="20" t="s">
        <v>212</v>
      </c>
      <c r="C92" s="42">
        <v>885890</v>
      </c>
    </row>
    <row r="93" spans="1:3" ht="15">
      <c r="A93" s="13" t="s">
        <v>143</v>
      </c>
      <c r="B93" s="13" t="s">
        <v>213</v>
      </c>
      <c r="C93" s="40">
        <v>15374954</v>
      </c>
    </row>
    <row r="94" spans="1:3" ht="15">
      <c r="A94" s="13" t="s">
        <v>144</v>
      </c>
      <c r="B94" s="13" t="s">
        <v>214</v>
      </c>
      <c r="C94" s="41">
        <v>140554</v>
      </c>
    </row>
    <row r="95" spans="1:3" ht="24.75">
      <c r="A95" s="20" t="s">
        <v>145</v>
      </c>
      <c r="B95" s="20" t="s">
        <v>215</v>
      </c>
      <c r="C95" s="42">
        <v>52826</v>
      </c>
    </row>
    <row r="96" spans="1:3" ht="24.75">
      <c r="A96" s="20" t="s">
        <v>146</v>
      </c>
      <c r="B96" s="20" t="s">
        <v>216</v>
      </c>
      <c r="C96" s="42">
        <v>87728</v>
      </c>
    </row>
    <row r="97" spans="1:3" ht="15">
      <c r="A97" s="13" t="s">
        <v>147</v>
      </c>
      <c r="B97" s="13" t="s">
        <v>217</v>
      </c>
      <c r="C97" s="41">
        <v>9479972</v>
      </c>
    </row>
    <row r="98" spans="1:3" ht="15">
      <c r="A98" s="20" t="s">
        <v>148</v>
      </c>
      <c r="B98" s="20" t="s">
        <v>218</v>
      </c>
      <c r="C98" s="42">
        <v>126702</v>
      </c>
    </row>
    <row r="99" spans="1:3" ht="15">
      <c r="A99" s="20" t="s">
        <v>149</v>
      </c>
      <c r="B99" s="20" t="s">
        <v>219</v>
      </c>
      <c r="C99" s="42">
        <v>2220160</v>
      </c>
    </row>
    <row r="100" spans="1:3" ht="24.75">
      <c r="A100" s="20" t="s">
        <v>150</v>
      </c>
      <c r="B100" s="20" t="s">
        <v>220</v>
      </c>
      <c r="C100" s="42">
        <v>2894897</v>
      </c>
    </row>
    <row r="101" spans="1:3" ht="24.75">
      <c r="A101" s="20" t="s">
        <v>151</v>
      </c>
      <c r="B101" s="20" t="s">
        <v>221</v>
      </c>
      <c r="C101" s="42">
        <v>3615132</v>
      </c>
    </row>
    <row r="102" spans="1:3" ht="15">
      <c r="A102" s="20" t="s">
        <v>152</v>
      </c>
      <c r="B102" s="20" t="s">
        <v>222</v>
      </c>
      <c r="C102" s="42">
        <v>255568</v>
      </c>
    </row>
    <row r="103" spans="1:3" ht="15">
      <c r="A103" s="20" t="s">
        <v>153</v>
      </c>
      <c r="B103" s="20" t="s">
        <v>223</v>
      </c>
      <c r="C103" s="42">
        <v>226860</v>
      </c>
    </row>
    <row r="104" spans="1:3" ht="15">
      <c r="A104" s="20" t="s">
        <v>154</v>
      </c>
      <c r="B104" s="20" t="s">
        <v>224</v>
      </c>
      <c r="C104" s="42">
        <v>118070</v>
      </c>
    </row>
    <row r="105" spans="1:3" ht="24.75">
      <c r="A105" s="20" t="s">
        <v>155</v>
      </c>
      <c r="B105" s="20" t="s">
        <v>225</v>
      </c>
      <c r="C105" s="42">
        <v>4444</v>
      </c>
    </row>
    <row r="106" spans="1:3" ht="15">
      <c r="A106" s="20" t="s">
        <v>156</v>
      </c>
      <c r="B106" s="20" t="s">
        <v>226</v>
      </c>
      <c r="C106" s="42">
        <v>18139</v>
      </c>
    </row>
    <row r="107" spans="1:3" ht="24.75">
      <c r="A107" s="13" t="s">
        <v>157</v>
      </c>
      <c r="B107" s="13" t="s">
        <v>227</v>
      </c>
      <c r="C107" s="41">
        <v>5117055</v>
      </c>
    </row>
    <row r="108" spans="1:3" ht="15">
      <c r="A108" s="20" t="s">
        <v>158</v>
      </c>
      <c r="B108" s="20" t="s">
        <v>228</v>
      </c>
      <c r="C108" s="42">
        <v>830971</v>
      </c>
    </row>
    <row r="109" spans="1:3" ht="15">
      <c r="A109" s="20" t="s">
        <v>159</v>
      </c>
      <c r="B109" s="20" t="s">
        <v>229</v>
      </c>
      <c r="C109" s="42">
        <v>1649584</v>
      </c>
    </row>
    <row r="110" spans="1:3" ht="24.75">
      <c r="A110" s="20" t="s">
        <v>160</v>
      </c>
      <c r="B110" s="20" t="s">
        <v>230</v>
      </c>
      <c r="C110" s="42">
        <v>85112</v>
      </c>
    </row>
    <row r="111" spans="1:3" ht="15">
      <c r="A111" s="20" t="s">
        <v>161</v>
      </c>
      <c r="B111" s="20" t="s">
        <v>231</v>
      </c>
      <c r="C111" s="42">
        <v>1085174</v>
      </c>
    </row>
    <row r="112" spans="1:3" ht="15">
      <c r="A112" s="20" t="s">
        <v>162</v>
      </c>
      <c r="B112" s="20" t="s">
        <v>232</v>
      </c>
      <c r="C112" s="42">
        <v>1125927</v>
      </c>
    </row>
    <row r="113" spans="1:3" ht="15">
      <c r="A113" s="20" t="s">
        <v>163</v>
      </c>
      <c r="B113" s="20" t="s">
        <v>233</v>
      </c>
      <c r="C113" s="42">
        <v>117902</v>
      </c>
    </row>
    <row r="114" spans="1:3" ht="15">
      <c r="A114" s="20" t="s">
        <v>164</v>
      </c>
      <c r="B114" s="20" t="s">
        <v>234</v>
      </c>
      <c r="C114" s="42">
        <v>222385</v>
      </c>
    </row>
    <row r="115" spans="1:3" ht="15">
      <c r="A115" s="13" t="s">
        <v>165</v>
      </c>
      <c r="B115" s="13" t="s">
        <v>235</v>
      </c>
      <c r="C115" s="41">
        <v>34677</v>
      </c>
    </row>
    <row r="116" spans="1:3" ht="15">
      <c r="A116" s="13" t="s">
        <v>166</v>
      </c>
      <c r="B116" s="13" t="s">
        <v>236</v>
      </c>
      <c r="C116" s="41">
        <v>602696</v>
      </c>
    </row>
    <row r="117" spans="1:3" ht="15">
      <c r="A117" s="20" t="s">
        <v>167</v>
      </c>
      <c r="B117" s="20" t="s">
        <v>237</v>
      </c>
      <c r="C117" s="42">
        <v>597176</v>
      </c>
    </row>
    <row r="118" spans="1:3" ht="15">
      <c r="A118" s="20" t="s">
        <v>168</v>
      </c>
      <c r="B118" s="20" t="s">
        <v>238</v>
      </c>
      <c r="C118" s="42">
        <v>5520</v>
      </c>
    </row>
    <row r="119" spans="1:3" ht="15">
      <c r="A119" s="13" t="s">
        <v>169</v>
      </c>
      <c r="B119" s="13" t="s">
        <v>239</v>
      </c>
      <c r="C119" s="40">
        <v>478515</v>
      </c>
    </row>
    <row r="120" spans="1:3" ht="24.75">
      <c r="A120" s="13" t="s">
        <v>170</v>
      </c>
      <c r="B120" s="13" t="s">
        <v>240</v>
      </c>
      <c r="C120" s="41">
        <v>478515</v>
      </c>
    </row>
    <row r="121" spans="1:3" ht="24.75">
      <c r="A121" s="20" t="s">
        <v>171</v>
      </c>
      <c r="B121" s="20" t="s">
        <v>241</v>
      </c>
      <c r="C121" s="42">
        <v>475515</v>
      </c>
    </row>
    <row r="122" spans="1:3" ht="36.75">
      <c r="A122" s="20" t="s">
        <v>172</v>
      </c>
      <c r="B122" s="20" t="s">
        <v>242</v>
      </c>
      <c r="C122" s="42">
        <v>3000</v>
      </c>
    </row>
    <row r="123" spans="1:3" ht="15">
      <c r="A123" s="13" t="s">
        <v>173</v>
      </c>
      <c r="B123" s="13" t="s">
        <v>243</v>
      </c>
      <c r="C123" s="40">
        <v>570457</v>
      </c>
    </row>
    <row r="124" spans="1:3" ht="15">
      <c r="A124" s="13" t="s">
        <v>174</v>
      </c>
      <c r="B124" s="13" t="s">
        <v>244</v>
      </c>
      <c r="C124" s="41">
        <v>570457</v>
      </c>
    </row>
    <row r="125" spans="1:3" ht="15">
      <c r="A125" s="20" t="s">
        <v>175</v>
      </c>
      <c r="B125" s="20" t="s">
        <v>245</v>
      </c>
      <c r="C125" s="42">
        <v>570457</v>
      </c>
    </row>
    <row r="126" spans="1:3" ht="15">
      <c r="A126" s="13" t="s">
        <v>176</v>
      </c>
      <c r="B126" s="13" t="s">
        <v>246</v>
      </c>
      <c r="C126" s="40">
        <v>13896783</v>
      </c>
    </row>
    <row r="127" spans="1:3" ht="15">
      <c r="A127" s="13" t="s">
        <v>177</v>
      </c>
      <c r="B127" s="13" t="s">
        <v>247</v>
      </c>
      <c r="C127" s="41">
        <v>158798</v>
      </c>
    </row>
    <row r="128" spans="1:3" ht="15">
      <c r="A128" s="20" t="s">
        <v>178</v>
      </c>
      <c r="B128" s="20" t="s">
        <v>248</v>
      </c>
      <c r="C128" s="42">
        <v>152468</v>
      </c>
    </row>
    <row r="129" spans="1:3" ht="15">
      <c r="A129" s="20" t="s">
        <v>179</v>
      </c>
      <c r="B129" s="20" t="s">
        <v>249</v>
      </c>
      <c r="C129" s="42">
        <v>6330</v>
      </c>
    </row>
    <row r="130" spans="1:3" ht="15">
      <c r="A130" s="13" t="s">
        <v>180</v>
      </c>
      <c r="B130" s="13" t="s">
        <v>250</v>
      </c>
      <c r="C130" s="41">
        <v>13737985</v>
      </c>
    </row>
    <row r="131" spans="1:3" ht="15">
      <c r="A131" s="20" t="s">
        <v>181</v>
      </c>
      <c r="B131" s="20" t="s">
        <v>251</v>
      </c>
      <c r="C131" s="42">
        <v>211702</v>
      </c>
    </row>
    <row r="132" spans="1:3" ht="15">
      <c r="A132" s="20" t="s">
        <v>182</v>
      </c>
      <c r="B132" s="20" t="s">
        <v>252</v>
      </c>
      <c r="C132" s="42">
        <v>85619</v>
      </c>
    </row>
    <row r="133" spans="1:3" ht="15">
      <c r="A133" s="20" t="s">
        <v>183</v>
      </c>
      <c r="B133" s="20" t="s">
        <v>253</v>
      </c>
      <c r="C133" s="42">
        <v>2829608</v>
      </c>
    </row>
    <row r="134" spans="1:3" ht="15">
      <c r="A134" s="20" t="s">
        <v>184</v>
      </c>
      <c r="B134" s="20" t="s">
        <v>254</v>
      </c>
      <c r="C134" s="42">
        <v>9215732</v>
      </c>
    </row>
    <row r="135" spans="1:3" ht="15">
      <c r="A135" s="20" t="s">
        <v>185</v>
      </c>
      <c r="B135" s="20" t="s">
        <v>255</v>
      </c>
      <c r="C135" s="42">
        <v>1379024</v>
      </c>
    </row>
    <row r="136" spans="1:3" ht="15">
      <c r="A136" s="20" t="s">
        <v>186</v>
      </c>
      <c r="B136" s="20" t="s">
        <v>256</v>
      </c>
      <c r="C136" s="42">
        <v>16300</v>
      </c>
    </row>
    <row r="137" spans="1:3" ht="15">
      <c r="A137" s="13" t="s">
        <v>187</v>
      </c>
      <c r="B137" s="13" t="s">
        <v>257</v>
      </c>
      <c r="C137" s="40">
        <v>4057191</v>
      </c>
    </row>
    <row r="138" spans="1:3" ht="15">
      <c r="A138" s="13" t="s">
        <v>188</v>
      </c>
      <c r="B138" s="13" t="s">
        <v>258</v>
      </c>
      <c r="C138" s="41">
        <v>2684391</v>
      </c>
    </row>
    <row r="139" spans="1:3" ht="15">
      <c r="A139" s="20" t="s">
        <v>189</v>
      </c>
      <c r="B139" s="20" t="s">
        <v>259</v>
      </c>
      <c r="C139" s="42">
        <v>184450</v>
      </c>
    </row>
    <row r="140" spans="1:3" ht="15">
      <c r="A140" s="20" t="s">
        <v>190</v>
      </c>
      <c r="B140" s="20" t="s">
        <v>260</v>
      </c>
      <c r="C140" s="42">
        <v>311950</v>
      </c>
    </row>
    <row r="141" spans="1:3" ht="15">
      <c r="A141" s="20" t="s">
        <v>191</v>
      </c>
      <c r="B141" s="20" t="s">
        <v>261</v>
      </c>
      <c r="C141" s="42">
        <v>1149500</v>
      </c>
    </row>
    <row r="142" spans="1:3" ht="24.75">
      <c r="A142" s="31" t="s">
        <v>295</v>
      </c>
      <c r="B142" s="20" t="s">
        <v>296</v>
      </c>
      <c r="C142" s="42">
        <v>52500</v>
      </c>
    </row>
    <row r="143" spans="1:3" ht="15">
      <c r="A143" s="20" t="s">
        <v>192</v>
      </c>
      <c r="B143" s="20" t="s">
        <v>262</v>
      </c>
      <c r="C143" s="42">
        <v>750000</v>
      </c>
    </row>
    <row r="144" spans="1:3" ht="15">
      <c r="A144" s="31" t="s">
        <v>309</v>
      </c>
      <c r="B144" s="20" t="s">
        <v>297</v>
      </c>
      <c r="C144" s="42">
        <v>42500</v>
      </c>
    </row>
    <row r="145" spans="1:3" ht="17.25" customHeight="1">
      <c r="A145" s="20" t="s">
        <v>193</v>
      </c>
      <c r="B145" s="20" t="s">
        <v>263</v>
      </c>
      <c r="C145" s="42">
        <v>193491</v>
      </c>
    </row>
    <row r="146" spans="1:3" ht="15">
      <c r="A146" s="13" t="s">
        <v>194</v>
      </c>
      <c r="B146" s="13" t="s">
        <v>264</v>
      </c>
      <c r="C146" s="41">
        <v>172000</v>
      </c>
    </row>
    <row r="147" spans="1:3" ht="15">
      <c r="A147" s="20" t="s">
        <v>195</v>
      </c>
      <c r="B147" s="20" t="s">
        <v>265</v>
      </c>
      <c r="C147" s="42">
        <v>31000</v>
      </c>
    </row>
    <row r="148" spans="1:3" ht="15">
      <c r="A148" s="20" t="s">
        <v>196</v>
      </c>
      <c r="B148" s="20" t="s">
        <v>266</v>
      </c>
      <c r="C148" s="42">
        <v>5000</v>
      </c>
    </row>
    <row r="149" spans="1:3" ht="15">
      <c r="A149" s="20" t="s">
        <v>197</v>
      </c>
      <c r="B149" s="20" t="s">
        <v>267</v>
      </c>
      <c r="C149" s="42">
        <v>130000</v>
      </c>
    </row>
    <row r="150" spans="1:3" ht="15">
      <c r="A150" s="20" t="s">
        <v>288</v>
      </c>
      <c r="B150" s="20" t="s">
        <v>290</v>
      </c>
      <c r="C150" s="42">
        <v>6000</v>
      </c>
    </row>
    <row r="151" spans="1:3" ht="24.75">
      <c r="A151" s="13" t="s">
        <v>198</v>
      </c>
      <c r="B151" s="13" t="s">
        <v>268</v>
      </c>
      <c r="C151" s="41">
        <v>1200800</v>
      </c>
    </row>
    <row r="152" spans="1:3" ht="15">
      <c r="A152" s="20" t="s">
        <v>199</v>
      </c>
      <c r="B152" s="20" t="s">
        <v>269</v>
      </c>
      <c r="C152" s="42">
        <v>640000</v>
      </c>
    </row>
    <row r="153" spans="1:3" ht="24.75">
      <c r="A153" s="20" t="s">
        <v>200</v>
      </c>
      <c r="B153" s="20" t="s">
        <v>270</v>
      </c>
      <c r="C153" s="42">
        <v>560800</v>
      </c>
    </row>
    <row r="154" spans="1:3" ht="24.75">
      <c r="A154" s="13" t="s">
        <v>201</v>
      </c>
      <c r="B154" s="13" t="s">
        <v>271</v>
      </c>
      <c r="C154" s="40">
        <v>1907839</v>
      </c>
    </row>
    <row r="155" spans="1:3" ht="15">
      <c r="A155" s="13" t="s">
        <v>202</v>
      </c>
      <c r="B155" s="13" t="s">
        <v>272</v>
      </c>
      <c r="C155" s="41">
        <v>1875839</v>
      </c>
    </row>
    <row r="156" spans="1:3" ht="24.75">
      <c r="A156" s="20" t="s">
        <v>203</v>
      </c>
      <c r="B156" s="20" t="s">
        <v>273</v>
      </c>
      <c r="C156" s="42">
        <v>1863179</v>
      </c>
    </row>
    <row r="157" spans="1:3" ht="15">
      <c r="A157" s="20">
        <v>7240</v>
      </c>
      <c r="B157" s="20" t="s">
        <v>298</v>
      </c>
      <c r="C157" s="42">
        <v>4188</v>
      </c>
    </row>
    <row r="158" spans="1:3" ht="36.75">
      <c r="A158" s="20" t="s">
        <v>204</v>
      </c>
      <c r="B158" s="20" t="s">
        <v>274</v>
      </c>
      <c r="C158" s="42">
        <v>8472</v>
      </c>
    </row>
    <row r="159" spans="1:3" ht="15">
      <c r="A159" s="33" t="s">
        <v>310</v>
      </c>
      <c r="B159" s="39" t="s">
        <v>312</v>
      </c>
      <c r="C159" s="41">
        <v>32000</v>
      </c>
    </row>
    <row r="160" spans="1:3" ht="15">
      <c r="A160" s="34" t="s">
        <v>311</v>
      </c>
      <c r="B160" s="38" t="s">
        <v>313</v>
      </c>
      <c r="C160" s="42">
        <v>32000</v>
      </c>
    </row>
    <row r="161" spans="1:3" ht="15">
      <c r="A161" s="8"/>
      <c r="B161" s="8"/>
      <c r="C161" s="8"/>
    </row>
    <row r="162" spans="1:3" ht="15">
      <c r="A162" s="10" t="s">
        <v>275</v>
      </c>
      <c r="B162" s="5"/>
      <c r="C162" s="9"/>
    </row>
    <row r="163" spans="1:3" ht="15">
      <c r="A163" s="20" t="s">
        <v>276</v>
      </c>
      <c r="B163" s="20" t="s">
        <v>277</v>
      </c>
      <c r="C163" s="12">
        <v>1936359</v>
      </c>
    </row>
    <row r="164" spans="1:3" ht="15">
      <c r="A164" s="32" t="s">
        <v>278</v>
      </c>
      <c r="B164" s="20" t="s">
        <v>279</v>
      </c>
      <c r="C164" s="12">
        <v>1340538</v>
      </c>
    </row>
    <row r="165" spans="1:3" ht="15">
      <c r="A165" s="10" t="s">
        <v>280</v>
      </c>
      <c r="B165" s="9"/>
      <c r="C165" s="17">
        <f>C83-C163+C164</f>
        <v>64798088</v>
      </c>
    </row>
    <row r="166" spans="3:3" ht="15">
      <c r="C166" s="11"/>
    </row>
    <row r="167" spans="3:3" ht="15">
      <c r="C167" s="11"/>
    </row>
    <row r="168" spans="3:3" ht="15">
      <c r="C168" s="11"/>
    </row>
  </sheetData>
  <mergeCells count="8">
    <mergeCell ref="A165:B165"/>
    <mergeCell ref="A161:C161"/>
    <mergeCell ref="A1:C1"/>
    <mergeCell ref="A2:C2"/>
    <mergeCell ref="A3:C3"/>
    <mergeCell ref="A162:C162"/>
    <mergeCell ref="A4:C4"/>
    <mergeCell ref="A82:C82"/>
  </mergeCells>
  <pageMargins left="0.7" right="0.7" top="0.75" bottom="0.75" header="0.3" footer="0.3"/>
  <pageSetup fitToHeight="0" orientation="portrait" paperSize="9" scale="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Austris Seržants</dc:creator>
  <cp:keywords/>
  <dc:description/>
  <cp:lastModifiedBy>Austris Seržants</cp:lastModifiedBy>
  <cp:lastPrinted>2025-01-21T07:07:44Z</cp:lastPrinted>
  <dcterms:created xsi:type="dcterms:W3CDTF">2015-06-05T18:17:20Z</dcterms:created>
  <dcterms:modified xsi:type="dcterms:W3CDTF">2025-01-29T10:58:14Z</dcterms:modified>
  <cp:category/>
</cp:coreProperties>
</file>