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https://visvaris.lv/webdav/wordstorage/"/>
    </mc:Choice>
  </mc:AlternateContent>
  <xr:revisionPtr revIDLastSave="0" documentId="13_ncr:1_{F10ADE0C-ED55-4896-8BC0-2436EA737282}" xr6:coauthVersionLast="47" xr6:coauthVersionMax="47" xr10:uidLastSave="{00000000-0000-0000-0000-000000000000}"/>
  <bookViews>
    <workbookView xWindow="-120" yWindow="-120" windowWidth="29040" windowHeight="15840" xr2:uid="{00000000-000D-0000-FFFF-FFFF00000000}"/>
  </bookViews>
  <sheets>
    <sheet name="SAI" sheetId="1" r:id="rId1"/>
  </sheets>
  <definedNames>
    <definedName name="_xlnm.Print_Area" localSheetId="0">SAI!$B$5:$O$117</definedName>
    <definedName name="_xlnm.Print_Titles" localSheetId="0">SAI!$5:$7</definedName>
  </definedNames>
  <calcPr calcId="181029"/>
</workbook>
</file>

<file path=xl/calcChain.xml><?xml version="1.0" encoding="utf-8"?>
<calcChain xmlns="http://schemas.openxmlformats.org/spreadsheetml/2006/main">
  <c r="O109" i="1" l="1"/>
  <c r="O93" i="1"/>
  <c r="N105" i="1"/>
  <c r="O105" i="1"/>
  <c r="O101" i="1"/>
  <c r="O102" i="1"/>
  <c r="O103" i="1"/>
  <c r="O104" i="1"/>
  <c r="O100" i="1"/>
  <c r="M111" i="1"/>
  <c r="L111" i="1"/>
  <c r="K111" i="1"/>
  <c r="J111" i="1"/>
  <c r="I111" i="1"/>
  <c r="H111" i="1"/>
  <c r="J105" i="1"/>
  <c r="I105" i="1"/>
  <c r="H109" i="1"/>
  <c r="H105" i="1"/>
  <c r="H93" i="1"/>
  <c r="I93" i="1"/>
  <c r="J93" i="1"/>
  <c r="K93" i="1"/>
  <c r="L93" i="1"/>
  <c r="M93" i="1"/>
  <c r="N93"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 i="1"/>
</calcChain>
</file>

<file path=xl/sharedStrings.xml><?xml version="1.0" encoding="utf-8"?>
<sst xmlns="http://schemas.openxmlformats.org/spreadsheetml/2006/main" count="602" uniqueCount="362">
  <si>
    <t>x</t>
  </si>
  <si>
    <t>Līguma Nr.</t>
  </si>
  <si>
    <t>Aizdevējs</t>
  </si>
  <si>
    <t>Institucionālā sektora klasifikācijas kods</t>
  </si>
  <si>
    <t>Mērķis</t>
  </si>
  <si>
    <t>Līguma noslēgšanas datums</t>
  </si>
  <si>
    <t>turpmākajos gados</t>
  </si>
  <si>
    <t>pavisam (1.+2.+3.+4.+ 5+.6.+7.+8.)</t>
  </si>
  <si>
    <t>A</t>
  </si>
  <si>
    <t>B</t>
  </si>
  <si>
    <t>C</t>
  </si>
  <si>
    <t>D</t>
  </si>
  <si>
    <t>E</t>
  </si>
  <si>
    <t>F</t>
  </si>
  <si>
    <t>1</t>
  </si>
  <si>
    <t>2</t>
  </si>
  <si>
    <t>3</t>
  </si>
  <si>
    <t>4</t>
  </si>
  <si>
    <t>5</t>
  </si>
  <si>
    <t>6</t>
  </si>
  <si>
    <t>7</t>
  </si>
  <si>
    <t>8</t>
  </si>
  <si>
    <t>9</t>
  </si>
  <si>
    <t>A2/1/06/255</t>
  </si>
  <si>
    <t>Valsts kase</t>
  </si>
  <si>
    <t>S130100</t>
  </si>
  <si>
    <t>Ūdenssaimniecības attīstība Strūžānu pagastā</t>
  </si>
  <si>
    <t>01.06.2006</t>
  </si>
  <si>
    <t>A2/1/07/259</t>
  </si>
  <si>
    <t>Ūdenssaimniecības infrastruktūras attīstība Lendžu ciemā</t>
  </si>
  <si>
    <t>01.06.2007</t>
  </si>
  <si>
    <t>A2/1/07/331</t>
  </si>
  <si>
    <t>Siltumtrases posma katlumāja - pamatskola remontam</t>
  </si>
  <si>
    <t>03.07.2007</t>
  </si>
  <si>
    <t>A2/1/08/298</t>
  </si>
  <si>
    <t>OZOLMUIŽAS pagasta kultūras nama un bibliotēkas ēkas piebūves celtniecībai</t>
  </si>
  <si>
    <t>11.03.2008</t>
  </si>
  <si>
    <t>A2/1/09/146</t>
  </si>
  <si>
    <t>ELFLA projekts,, Lendžu ciema Kalnezeru skolas sporta zāles rekonstrukcija"</t>
  </si>
  <si>
    <t>12.05.2009</t>
  </si>
  <si>
    <t>A2/1/10/589</t>
  </si>
  <si>
    <t>ELFLA projekta "Lūznavas pagasta Lūznavas un Veczosnas ciemu ielu rekonstrukcija" īstenošanai</t>
  </si>
  <si>
    <t>28.07.2010</t>
  </si>
  <si>
    <t>A2/1/11/371</t>
  </si>
  <si>
    <t>"Kaunatas ciemata centrālās katlu mājas remonts"</t>
  </si>
  <si>
    <t>07.07.2011</t>
  </si>
  <si>
    <t>A2/1/11/439</t>
  </si>
  <si>
    <t>ELFLA projekta"Dricānu vidusskolas sporta zāles celtniecība" īstenošanai</t>
  </si>
  <si>
    <t>09.08.2011</t>
  </si>
  <si>
    <t>A2/1/11/441</t>
  </si>
  <si>
    <t xml:space="preserve">KPFI projekta Nr.KPFI-7/7"Oglekļa dioksīda emisiju samazināšana Rēzeknes novada pašvaldības izglītības iestāžu ēkās"Kaunatas pagastā īstenošanai </t>
  </si>
  <si>
    <t>A2/1/11/513</t>
  </si>
  <si>
    <t>SIA "Viļānu namsaimnieks" pamatkapitāla palielināšanai Kohēzijas fonda projekta"Ūdenssaimniecības attīstība Viļānu pašvaldībā, 3. kārta"</t>
  </si>
  <si>
    <t>09.09.2011</t>
  </si>
  <si>
    <t>A2/1/12/153</t>
  </si>
  <si>
    <t>Kultūras nama vienkāršotā rekonstrukcija</t>
  </si>
  <si>
    <t>22.05.2012</t>
  </si>
  <si>
    <t>A2/1/12/438</t>
  </si>
  <si>
    <t>ERAF projekts"Ūdenssaimniecības attīstība Rēzeknes novada Kaunatas ciemā"</t>
  </si>
  <si>
    <t>22.08.2012</t>
  </si>
  <si>
    <t>A2/1/12/439</t>
  </si>
  <si>
    <t>Ūdenssaimniecības attīstība Uļjanovas ciemā</t>
  </si>
  <si>
    <t>A2/1/12/440</t>
  </si>
  <si>
    <t>ERAF projekts,, Ūdenssaimniecības attīstība Rēzeknes novada Lendžu pagasta Lendžu ciemā"</t>
  </si>
  <si>
    <t>A2/1/12/527</t>
  </si>
  <si>
    <t>KPFI projekta(Nr.KPFI-10/79)"Tiskādu vidusskolas rekonstrukcija, kas atbilst zema enerģijas patēriņa ēkas prasībām" īstenošanai</t>
  </si>
  <si>
    <t>24.09.2012</t>
  </si>
  <si>
    <t>A2/1/12/533</t>
  </si>
  <si>
    <t xml:space="preserve">Igaunijas-Latvijas-Krievijas pārrobežu sadarbības programmas projekta(Nr.ELRI-109)"Transporta un loģistikas attīstības iespēju paaugstināšana Latvijas-Igaunijas-Krievijas starptautiskas nozīmes stratēģiskajos transporta koridoros" īsteno\sanai
</t>
  </si>
  <si>
    <t>26.09.2012</t>
  </si>
  <si>
    <t>A2/1/13/206</t>
  </si>
  <si>
    <t>Rēzeknes novada Čornajas pagasta Čornajas ciema ūdenssaimniecības attīstība</t>
  </si>
  <si>
    <t>21.05.2013</t>
  </si>
  <si>
    <t>A2/1/13/207</t>
  </si>
  <si>
    <t>Rēzeknes novada Čornajas pagasta Ratnieku ciema ūdensssaimniecības attīstība</t>
  </si>
  <si>
    <t>A2/1/13/312</t>
  </si>
  <si>
    <t>ERAF projekta ,,Ūdenssaimniecības attīstība Rēzeknes novada Bērzgales pagasta Bērzgales ciemā"īstenošanai</t>
  </si>
  <si>
    <t>27.06.2013</t>
  </si>
  <si>
    <t>A2/1/13/504</t>
  </si>
  <si>
    <t>projekta "Kompleksi risinājumi siltumnīcefekta gāzu emisiju samazināšanai Viļānu vidusskolā"</t>
  </si>
  <si>
    <t>24.09.2013</t>
  </si>
  <si>
    <t>A2/1/13/505</t>
  </si>
  <si>
    <t>ELFLA projekta "Viļānu kultūras nama-bibliotēkas ēkas rekonstrukcija labvēlīgas iekštelpu vides un pievilcīga ārējā izskata nodrošināšanai, kā arī energoefektivitātes uzlabošanai"</t>
  </si>
  <si>
    <t>A2/1/13/971</t>
  </si>
  <si>
    <t>EZF projekts,, Brīvdabas estrādes kompleksa būvniecība Lendžu pagasta Lendžu ciemā"</t>
  </si>
  <si>
    <t>22.11.2013</t>
  </si>
  <si>
    <t>A2/1/14/277</t>
  </si>
  <si>
    <t>ERAF projekts,, Rēzeknes novada Lendžu pagasta Lendžu ciema ūdenssaimniecības attīstība II kārta"</t>
  </si>
  <si>
    <t>30.04.2014</t>
  </si>
  <si>
    <t>A/2/1/14/471</t>
  </si>
  <si>
    <t xml:space="preserve">ERAF projekta(Nr.3DP/3.4.1.1.0/13/APIA/CFLA/005/004) "Ūdenssaimniecībasattīstība Rēzeknes novada Silmalas pagasta Kruķu ciemā"īstenošana </t>
  </si>
  <si>
    <t>24.07.2014</t>
  </si>
  <si>
    <t>A2/1/14/472</t>
  </si>
  <si>
    <t>ERAF projekta (Nr.3DP/3.4.1.1.0/13APIA/CFLA/006/083) "Ūdenssaimniecības attīstība Rēzeknes novada Silmalas pagasta Štikānu ciemā"īstenošana</t>
  </si>
  <si>
    <t>A2/1/14/551</t>
  </si>
  <si>
    <t>ELFLA projekta(Nr.11-01-L32100-000259)"Stoļerovas pagasta saieta nama izveide"īstenošanai</t>
  </si>
  <si>
    <t>19.08.2014</t>
  </si>
  <si>
    <t>A2/1/14/552</t>
  </si>
  <si>
    <t>ERAF projekta,, Ūdenssaimniecības infrastuktūras attīstība Vērēmu pagasta Iugulovas ciemā"</t>
  </si>
  <si>
    <t>A2/1/14/553</t>
  </si>
  <si>
    <t>"RNP Kaunatas pagasta pirmsskolas izglītības iestādes ēkas fasādes renovācija"</t>
  </si>
  <si>
    <t>A2/1/14/724</t>
  </si>
  <si>
    <t>KPFI projekta Nr.KPFI-15.3/68,, Kompleksi risinājumi siltumnīcefekta gāzu emisiju samazināšanai Verēmu pamatskolā" īstenošanai</t>
  </si>
  <si>
    <t>25.09.2014</t>
  </si>
  <si>
    <t>A2/1/14/725</t>
  </si>
  <si>
    <t>ERAF projekta " Rēzeknes novada pašvaldības vidusskolu infrastruktūras attīstība" īstenošanai</t>
  </si>
  <si>
    <t>A2/1/14/81</t>
  </si>
  <si>
    <t>Projekta "Kompleksi risinājumi siltumnīcefekta gāzu emisiju samazināšanai Viļānu vidusskolā"  īstenošanai</t>
  </si>
  <si>
    <t>20.02.2014</t>
  </si>
  <si>
    <t>20.11.2014</t>
  </si>
  <si>
    <t>A2/1/14/874</t>
  </si>
  <si>
    <t>Jaunstrūžānu pamatskolas jumta vienkāršotā renovācija</t>
  </si>
  <si>
    <t>A2/1/15/23</t>
  </si>
  <si>
    <t>ERAF projekts (Nr.3DP/3.2.1.2.0/12/APIA/SM/031 "Tranzītielas" rekonstrukcija Viļānu pilsētas teritorijā, a/c P58 psms 0.5-2.5km</t>
  </si>
  <si>
    <t>27.01.2015</t>
  </si>
  <si>
    <t>A2/1/15/378</t>
  </si>
  <si>
    <t>Ūdenssaimniecības attīstība Rēzeknes novada Sakstagala pagasta Ciskādu ciemā</t>
  </si>
  <si>
    <t>21.07.2015</t>
  </si>
  <si>
    <t>Ilzeskalna pagasta pārvaldes ēkas siltināšana un jumta pārbūve</t>
  </si>
  <si>
    <t>A2/1/16/17</t>
  </si>
  <si>
    <t>29.01.2016</t>
  </si>
  <si>
    <t>A2/1/16/364</t>
  </si>
  <si>
    <t>Dricānu vidusskolas vienkāršota atjaunošana</t>
  </si>
  <si>
    <t>06.09.2016</t>
  </si>
  <si>
    <t>A2/1/16/422</t>
  </si>
  <si>
    <t>Rēzeknes novada pašvaldībai piederošās dzīvojamās mājas Dricānos pārbūve par feldšeru punkta ēku</t>
  </si>
  <si>
    <t>06.10.2016</t>
  </si>
  <si>
    <t>A2/1/17/106</t>
  </si>
  <si>
    <t>02.03.2017</t>
  </si>
  <si>
    <t>A2/1/17/306</t>
  </si>
  <si>
    <t>Projekta "Caurtekas izbūve uz pašvaldības autoceļa "Prezma - Lisovski - Loši"" īstenošana</t>
  </si>
  <si>
    <t>24.05.2017</t>
  </si>
  <si>
    <t>A2/1/17/307</t>
  </si>
  <si>
    <t>Projekta "Kruķu pamatskolas atjaunošana" īstenošana</t>
  </si>
  <si>
    <t>A2/1/17/554</t>
  </si>
  <si>
    <t>Projekta "Viļānu vidusskolas stadiona pārbūve" īstenošanai</t>
  </si>
  <si>
    <t>02.08.2017</t>
  </si>
  <si>
    <t>A2/1/17/555</t>
  </si>
  <si>
    <t>Projekta "Sekmēt energoefektivitātes paaugstināšanu Viļānu pilsētas pirmsskolas izglītības iestādē" īstenošanai</t>
  </si>
  <si>
    <t>A/2/1/17/584</t>
  </si>
  <si>
    <t>ELFLA projekta (Nr.16-01-AL15-A019.2201-000007) "Lūznavas muižas kompleksa ēku revitalizācija"</t>
  </si>
  <si>
    <t>10.08.2017</t>
  </si>
  <si>
    <t>A2/1/17/701</t>
  </si>
  <si>
    <t>Projekta ,, Nautrēnu pagasta PII      ,,Vālodzīte "siltināšanas darbi" īstenošanai</t>
  </si>
  <si>
    <t>03.10.2017</t>
  </si>
  <si>
    <t>A2/1/17/738</t>
  </si>
  <si>
    <t>Projekta "Sekmēt energoefektivitātes paaugstināšanu Viļānu mūzikas un māklas skolā" īstenošanai</t>
  </si>
  <si>
    <t>04.10.2017</t>
  </si>
  <si>
    <t>A2/1/17/785</t>
  </si>
  <si>
    <t>Projekta "Siltumtrases un katlu mājas pārbūve Dricānu pagasta pārvaldei" īstenošanai</t>
  </si>
  <si>
    <t>30.10.2017</t>
  </si>
  <si>
    <t>A2/1/18/325</t>
  </si>
  <si>
    <t>Projekta "Kanalizācijas ierīkošana Štikānu ciemā" īstenošana</t>
  </si>
  <si>
    <t>08.06.2018</t>
  </si>
  <si>
    <t>A2/1/18/395</t>
  </si>
  <si>
    <t>Izglītības iestādes investīciju projekta "Sporta laukuma izbūves 1.kārtas būvprojekta realizācija Kaunatas pagastā(Kaunatas vidusskolā)īstenošanai</t>
  </si>
  <si>
    <t>03.07.2018</t>
  </si>
  <si>
    <t>A2/1/18/396</t>
  </si>
  <si>
    <t>ERAF projekta ( Nr.5.6.2.0/16/I/018) ,, Industriālo teritoriju tīklojuma izveide uzņēmējdarbības veicināšanai Rēzeknes pilsētas, Rēzeknes un Viļānu novados"īstenošanai</t>
  </si>
  <si>
    <t>A2/1/18/397</t>
  </si>
  <si>
    <t xml:space="preserve">Prioritārā investīciju projekta "Ekas Brīvības ielā 6, Maltā vienkāršota atjaunošana" īstenošanai </t>
  </si>
  <si>
    <t>A2/1/18/496</t>
  </si>
  <si>
    <t>Prioritārais investīciju projekts "Viļānu novada pašvaldības administrācijas ēkas pārbūve, siltuma zudumu samazināšana" īstenošanai</t>
  </si>
  <si>
    <t>27.07.2018</t>
  </si>
  <si>
    <t>A2/1/18/515</t>
  </si>
  <si>
    <t>Sakstagala Jāņa Klīdzēja pamatskolas ēkas energoefektivitātes uzlabošana</t>
  </si>
  <si>
    <t>01.08.2018</t>
  </si>
  <si>
    <t>A2/1/18/516</t>
  </si>
  <si>
    <t>Izglītības iestādes investīciju projekta " Maltas pirmsskolas izglītības iestādes Skolas ielā 25 brauktuvju un kājceliņu seguma atjaunošana" īstenošanai</t>
  </si>
  <si>
    <t>A2/1/18/595</t>
  </si>
  <si>
    <t>ELFLA projekta ( Nr.18-01-A00702-000013) ,, Pašvaldības ceļu infrastruktūras uzlabošana Rēzeknes novadā, 4.kārta"īstenošanai</t>
  </si>
  <si>
    <t>30.08.2018</t>
  </si>
  <si>
    <t>A2/1/18/784</t>
  </si>
  <si>
    <t>ELFLA projekta(Nr.17-01-A00702-000052),, Pašvaldības ceļu infrastruktūras uzlabošana Rēzeknes novadā, 1. kārta"īstenošanai</t>
  </si>
  <si>
    <t>13.11.2018</t>
  </si>
  <si>
    <t>A2/1/19/126</t>
  </si>
  <si>
    <t>Pašvaldības autonomo funkciju veikšanai nepieciešamā transporta iegādei</t>
  </si>
  <si>
    <t>10.05.2019</t>
  </si>
  <si>
    <t>A2/1/19/148</t>
  </si>
  <si>
    <t>ERAF projekts "Industriālo teritoriju tīklojuma izveide uzņēmējdarbības veicināšanai Rēzeknes pilsētas, Rēzeknes un Viļānu novados" īstenošanai</t>
  </si>
  <si>
    <t>15.05.2019</t>
  </si>
  <si>
    <t>A2/1/19/24</t>
  </si>
  <si>
    <t>ELFLA projekta(Nr.18-01-A00702-000006),, Pašvaldības ceļu infrastruktūras uzlabošana Rēzeknes novadā, 3. kārta"īstenošanai</t>
  </si>
  <si>
    <t>11.02.2019</t>
  </si>
  <si>
    <t>A2/1/19/379</t>
  </si>
  <si>
    <t>ELFLA projekta (Nr.18-01-A00702-000107) "Viļānu novada lauku ceļu infrastruktūras pārbūve" īstenošanai</t>
  </si>
  <si>
    <t>15.10.2019</t>
  </si>
  <si>
    <t>A2/1/20/115</t>
  </si>
  <si>
    <t>ERAF projekta( Nr.9.3.1.1/19/I/047) ,, Sabiedrībā balstītu sociālo pakalpojumu infrastruktūras izveide un attīstība Rēzeknes novadā" īstenošanai</t>
  </si>
  <si>
    <t>30.03.2020</t>
  </si>
  <si>
    <t>A2/1/20/690</t>
  </si>
  <si>
    <t>Projekta Centrālās ielas (1.4   km) pārbūve Pleikšņu ciemā, Ozolaines pagastā īstenošanai</t>
  </si>
  <si>
    <t>02.10.2020</t>
  </si>
  <si>
    <t>A2/1/20/714</t>
  </si>
  <si>
    <t>Projekta "Tranzītielas rekonstrukcija Viļānu pilsētas teritorijā valsts 1.šķiras autoceļa maršrutā Viļāni-Preiļi-Špoģi(P58) posmā Rīgas iela, Kultūras laukums, Brīvības iela (2.kārta)" īstenošana</t>
  </si>
  <si>
    <t>07.10.2020</t>
  </si>
  <si>
    <t>A2/1/20/715</t>
  </si>
  <si>
    <t>Projekta "Dārzu ielas pārbūve Viļānos"īstenošanai</t>
  </si>
  <si>
    <t>A2/1/21/488</t>
  </si>
  <si>
    <t>Rēzeknes novada pašvaldības autoceļu infrastruktūras uzlabošana Nautrēnu pagastu apvienībā</t>
  </si>
  <si>
    <t>25.08.2021</t>
  </si>
  <si>
    <t>A2/1/21/489</t>
  </si>
  <si>
    <t>Rēzeknes novada pašvaldības autoceļu infrastruktūras uzlabošana Maltas pagastu apvienībā</t>
  </si>
  <si>
    <t>A2/1/21/490</t>
  </si>
  <si>
    <t>Rēzeknes novada pašvaldības autoceļu infrastruktūras uzlabošana Kaunatas pagastu apvienībā</t>
  </si>
  <si>
    <t>A2/1/21/491</t>
  </si>
  <si>
    <t>Rēzeknes novada pašvaldības autoceļu infrastruktūras uzlabošana Dricānu pagastu apvienībā</t>
  </si>
  <si>
    <t>A2/1/21/615</t>
  </si>
  <si>
    <t>Projekts "ielu seguma atjaunošana Liepu ielā, Viļānos" īstenošanai</t>
  </si>
  <si>
    <t>07.10.2021</t>
  </si>
  <si>
    <t>A2/1/21/724</t>
  </si>
  <si>
    <t>Projekta"Rēzeknes novada pašvaldības autoceļu infrastruktūras uzlabošana Maltas un Kaunatas pagastu apvienībās"īstenošanai</t>
  </si>
  <si>
    <t>29.11.2021</t>
  </si>
  <si>
    <t>A2/1/22/468</t>
  </si>
  <si>
    <t>Projekta "Administratīvās ēkas pārbūve Skolas ielā 24, Maltā, Maltas pagastā, Rēzeknes novadā" investīciju īstenošanai</t>
  </si>
  <si>
    <t>26.10.2022</t>
  </si>
  <si>
    <t>A2/1/22/469</t>
  </si>
  <si>
    <t>Projekta "Kruķu sākumskolas ēkas pārbūve  Miera ielā 9, Kruķos, Silmalas pagastā, Rēzeknes novadā" investīciju īstenošanai</t>
  </si>
  <si>
    <t>A2/1/23/137</t>
  </si>
  <si>
    <t>Rēznas pamatskolas ēkas energoefektivitātes paaugstināšana</t>
  </si>
  <si>
    <t>12.06.2023</t>
  </si>
  <si>
    <t>A2/1/23/138</t>
  </si>
  <si>
    <t>Modernas,energoefektīvas sporta halles būvniecība Viļānos</t>
  </si>
  <si>
    <t>A2/1/23/243</t>
  </si>
  <si>
    <t>ERAF projekts (Nr.4.2.2.0/21/A/030) “Maltas Bērnu un jauniešu centra ēkas energoefektivitātes paaugstināšana”</t>
  </si>
  <si>
    <t>02.08.2023</t>
  </si>
  <si>
    <t>A2/1/23/244</t>
  </si>
  <si>
    <t>ERAF projekts (Nr.4.2.2.0/21/A/033) “Viļānu Mūzikas un mākslas skolas jaunās ēkas energoefektivitātes paaugstināšana”</t>
  </si>
  <si>
    <t>A2/1/23/424</t>
  </si>
  <si>
    <t>ERAF projekts (Nr.9.3.1.1/18/I/030) “Sabiedrībā balstītu sociālo pakalpojumu infrastruktūras izveide un attīstība Rēzeknes novada pašvaldības Viļānu apvienībā”</t>
  </si>
  <si>
    <t>10.10.2023</t>
  </si>
  <si>
    <t>A2/1/23/441</t>
  </si>
  <si>
    <t>ERAF projekts (Nr.4.2.2.0/21/A/032) “Lendžu administratīvās ēkas, t. sk., kultūras nama energoefektivitātes paaugstināšana”</t>
  </si>
  <si>
    <t>03.11.2023</t>
  </si>
  <si>
    <t>A2/1/25/12</t>
  </si>
  <si>
    <t>AF projekts (Nr.1.2.1.3.i.0/1/23/A/CFLA/010) "Kaunatas apvienības pārvaldes ēkas Kaunatā energoefektivitātes uzlabošana"</t>
  </si>
  <si>
    <t>25.02.2025</t>
  </si>
  <si>
    <t>A2/1/25/13</t>
  </si>
  <si>
    <t>AF projekts (Nr.1.2.1.3.i.0/1/23/A/CFLA/009) "Nautrēnu apvienības pārvaldes ēkas Rogovkā energoefektivitātes uzlabošana"</t>
  </si>
  <si>
    <t xml:space="preserve">A2/1/25/130
</t>
  </si>
  <si>
    <t xml:space="preserve">ERAF projekts (Nr.4.3.1.3/1/24/A/001) “Sociālo mājokļu atjaunošana Rēzeknes novadā"
</t>
  </si>
  <si>
    <t>26.05.2025</t>
  </si>
  <si>
    <t>A2/1/25/395</t>
  </si>
  <si>
    <t>AF projekts (Nr.1.2.1.3.i.0/1/23/A/CFLA/064) “Viļānu pirmsskolas izglītības iestādes vecā korpusa ēkas energoefektivitātes uzlabošana”</t>
  </si>
  <si>
    <t>30.09.2025</t>
  </si>
  <si>
    <t>A2/1/25/5</t>
  </si>
  <si>
    <t>AF projekts (Nr.3.1.1.6.i.0/1/23/A/CFLA/002) "Elektroautobusa iegāde Rēzeknes novada pašvaldībā”</t>
  </si>
  <si>
    <t>03.02.2025</t>
  </si>
  <si>
    <t>A2/1/25/70</t>
  </si>
  <si>
    <t>AF projekts (Nr.1.2.1.3.i.0/1/23/A/CFLA/005) “Maltas apvienības pārvaldes Maltas bibliotēkas ēkas energoefektivitātes uzlabošana”</t>
  </si>
  <si>
    <t>29.04.2025</t>
  </si>
  <si>
    <t>A2/1/25/71</t>
  </si>
  <si>
    <t>AF projekts "Nagļu tautas nama, t.sk. apvienības pārvaldes ēkas energoefektivitātes uzlabošana"</t>
  </si>
  <si>
    <t>Kopā</t>
  </si>
  <si>
    <t>Pārējie aizņēmumi</t>
  </si>
  <si>
    <t>AIZN.PAR</t>
  </si>
  <si>
    <t>Pavisam</t>
  </si>
  <si>
    <t>A1/1/14/123</t>
  </si>
  <si>
    <t>ES Kohēzijas fonda projekta " Ūdenssaimniecības pakalpojuma attīstība Maltā II kārta" īstenošanai</t>
  </si>
  <si>
    <t>06.06.2014</t>
  </si>
  <si>
    <t xml:space="preserve"> A1/1/18/616</t>
  </si>
  <si>
    <t>Kohēzijas fonda projekta Nr.5.3.1.0/17/I/029 ,, Ūdenssaimniecības attīstība Maltā III kārta"īstenošanai</t>
  </si>
  <si>
    <t>05.09.2018</t>
  </si>
  <si>
    <t>A1/4/F06/600</t>
  </si>
  <si>
    <t>Finanšu ministrija</t>
  </si>
  <si>
    <t xml:space="preserve">Projekts"Sadzives atkritumu apsaimniekošana Austrumlatgales regiona"
</t>
  </si>
  <si>
    <t>13.11.2006</t>
  </si>
  <si>
    <t xml:space="preserve">A1/4/F06/600
</t>
  </si>
  <si>
    <t xml:space="preserve">Projekts"Sadzīves atkritumu apsaimniekošana Austrumlatgales reģionā" </t>
  </si>
  <si>
    <t>AL00483</t>
  </si>
  <si>
    <t>Vides investīciju fonds</t>
  </si>
  <si>
    <t>Ūdens saimniecības attīstība Maltā</t>
  </si>
  <si>
    <t>13.03.2009</t>
  </si>
  <si>
    <t>ILGT</t>
  </si>
  <si>
    <t>Citas ilgtermiņa saistības</t>
  </si>
  <si>
    <t>Kopā saistības</t>
  </si>
  <si>
    <t>Saistību apjoms % no plānotajiem pamatbudžeta ieņēmumiem</t>
  </si>
  <si>
    <t>PL.IEN</t>
  </si>
  <si>
    <t>Pārskata gadā plānotie pamatbudžeta ieņēmumi bez valsts budžeta transfertiem noteikta mērķa finansēšanai, tajā skaitā bez valsts budžeta transfertiem Eiropas Savienības un citas ārvalstu finanšu palīdzības līdzfinansētiem projektiem noteiktu mērķu (izdevumu) finansēšanai, un iemaksām pašvaldību finanšu izlīdzināšanas fondā</t>
  </si>
  <si>
    <t>Nr.p.k</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</si>
  <si>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</si>
  <si>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</si>
  <si>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</si>
  <si>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</si>
  <si>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</si>
  <si>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</si>
  <si>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</si>
  <si>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</si>
  <si>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</si>
  <si>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</si>
  <si>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</si>
  <si>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</si>
  <si>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</si>
  <si>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</si>
  <si>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</si>
  <si>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</si>
  <si>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</si>
  <si>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</si>
  <si>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</si>
  <si>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</si>
  <si>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</si>
  <si>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</si>
  <si>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</si>
  <si>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</si>
  <si>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</si>
  <si>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</si>
  <si>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</si>
  <si>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</si>
  <si>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</si>
  <si>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</si>
  <si>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</si>
  <si>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</si>
  <si>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</si>
  <si>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</si>
  <si>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</si>
  <si>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</si>
  <si>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</si>
  <si>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</si>
  <si>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</si>
  <si>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</si>
  <si>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</si>
  <si>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</si>
  <si>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</si>
  <si>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</si>
  <si>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</si>
  <si>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</si>
  <si>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</si>
  <si>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</si>
  <si>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</si>
  <si>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</si>
  <si>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</si>
  <si>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</si>
  <si>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</si>
  <si>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</si>
  <si>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</si>
  <si>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</si>
  <si>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</si>
  <si>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</si>
  <si>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</si>
  <si>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</si>
  <si>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</si>
  <si>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</si>
  <si>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</si>
  <si>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</si>
  <si>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</si>
  <si>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</si>
  <si>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</si>
  <si>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</si>
  <si>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</si>
  <si>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</si>
  <si>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</si>
  <si>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</si>
  <si>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</si>
  <si>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</si>
  <si>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</si>
  <si>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Galvojumi</t>
  </si>
  <si>
    <t xml:space="preserve">Kopā: </t>
  </si>
  <si>
    <t xml:space="preserve">Aizņēmumi </t>
  </si>
  <si>
    <t>2.pielikums</t>
  </si>
  <si>
    <t xml:space="preserve">Rēzeknes novada pašvaldības </t>
  </si>
  <si>
    <t>2026. gada 5.februāra saistošajiem noteikumiem Nr. 66</t>
  </si>
  <si>
    <t>Rēzeknes novada pašvaldības  saistību apmērs uz 01.01.2026. un turpmākajos gados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</si>
</sst>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font>
    <font>
      <sz val="12"/>
      <color rgb="FF000000"/>
      <name val="Times New Roman"/>
      <family val="1"/>
      <charset val="186"/>
    </font>
    <font>
      <b/>
      <sz val="12"/>
      <color rgb="FF000000"/>
      <name val="Times New Roman"/>
      <family val="1"/>
      <charset val="186"/>
    </font>
    <font>
      <sz val="10"/>
      <color rgb="FF000000"/>
      <name val="Times New Roman"/>
      <family val="1"/>
      <charset val="186"/>
    </font>
    <font>
      <i/>
      <sz val="12"/>
      <color rgb="FF000000"/>
      <name val="Times New Roman"/>
      <family val="1"/>
      <charset val="186"/>
    </font>
    <font>
      <b/>
      <sz val="10"/>
      <color rgb="FF000000"/>
      <name val="Times New Roman"/>
      <family val="1"/>
      <charset val="186"/>
    </font>
    <font>
      <i/>
      <sz val="10"/>
      <color rgb="FF000000"/>
      <name val="Times New Roman"/>
      <family val="1"/>
      <charset val="186"/>
    </font>
    <font>
      <b/>
      <sz val="11"/>
      <color rgb="FF000000"/>
      <name val="Times New Roman"/>
      <family val="1"/>
      <charset val="186"/>
    </font>
    <font>
      <sz val="9"/>
      <color rgb="FF000000"/>
      <name val="Times New Roman"/>
      <family val="1"/>
      <charset val="186"/>
    </font>
    <font>
      <sz val="8"/>
      <name val="Arial"/>
      <family val="2"/>
      <charset val="186"/>
    </font>
    <font>
      <sz val="10"/>
      <name val="Times New Roman"/>
      <family val="1"/>
    </font>
    <font>
      <b/>
      <sz val="12"/>
      <color rgb="FF000000"/>
      <name val="Times New Roman"/>
      <family val="1"/>
      <charset val="186"/>
    </font>
    <font>
      <sz val="11"/>
      <name val="Times New Roman"/>
      <family val="1"/>
    </font>
  </fonts>
  <fills count="6">
    <fill>
      <patternFill patternType="none"/>
    </fill>
    <fill>
      <patternFill patternType="gray125"/>
    </fill>
    <fill>
      <patternFill patternType="none"/>
    </fill>
    <fill>
      <patternFill patternType="solid">
        <fgColor rgb="FFFFFFFF"/>
        <bgColor rgb="FF000000"/>
      </patternFill>
    </fill>
    <fill>
      <patternFill patternType="solid">
        <fgColor rgb="FFF0F0F0"/>
        <bgColor rgb="FF000000"/>
      </patternFill>
    </fill>
    <fill>
      <patternFill patternType="solid">
        <fgColor rgb="FFEAF0F6"/>
        <bgColor rgb="FF000000"/>
      </patternFill>
    </fill>
  </fills>
  <borders count="8">
    <border>
      <left/>
      <right/>
      <top/>
      <bottom/>
      <diagonal/>
    </border>
    <border>
      <left style="hair">
        <color rgb="FF000000"/>
      </left>
      <right style="hair">
        <color rgb="FF000000"/>
      </right>
      <top style="hair">
        <color rgb="FF000000"/>
      </top>
      <bottom style="hair">
        <color rgb="FF000000"/>
      </bottom>
      <diagonal/>
    </border>
    <border>
      <left/>
      <right style="hair">
        <color rgb="FF000000"/>
      </right>
      <top/>
      <bottom/>
      <diagonal/>
    </border>
    <border>
      <left/>
      <right/>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s>
  <cellStyleXfs count="1">
    <xf numFmtId="0" fontId="0" fillId="0" borderId="0"/>
  </cellStyleXfs>
  <cellXfs count="68">
    <xf numFmtId="0" fontId="0" fillId="2" borderId="0" xfId="0" applyFill="1"/>
    <xf numFmtId="0" fontId="1" fillId="2" borderId="0" xfId="0" applyFont="1" applyFill="1"/>
    <xf numFmtId="0" fontId="1" fillId="2" borderId="0" xfId="0" applyFont="1" applyFill="1" applyAlignment="1">
      <alignment horizontal="center"/>
    </xf>
    <xf numFmtId="0" fontId="1" fillId="2" borderId="0" xfId="0" applyFont="1" applyFill="1" applyProtection="1">
      <protection locked="0"/>
    </xf>
    <xf numFmtId="0" fontId="2" fillId="2" borderId="0" xfId="0" applyFont="1" applyFill="1" applyAlignment="1">
      <alignment horizontal="centerContinuous" wrapText="1"/>
    </xf>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wrapText="1"/>
    </xf>
    <xf numFmtId="0" fontId="3" fillId="2" borderId="0" xfId="0" applyFont="1" applyFill="1" applyAlignment="1">
      <alignment horizontal="centerContinuous"/>
    </xf>
    <xf numFmtId="0" fontId="3" fillId="2" borderId="0" xfId="0" applyFont="1" applyFill="1" applyAlignment="1">
      <alignment horizontal="center" wrapText="1"/>
    </xf>
    <xf numFmtId="0" fontId="1" fillId="2" borderId="0" xfId="0" applyFont="1" applyFill="1" applyAlignment="1" applyProtection="1">
      <alignment horizontal="center" vertical="center" wrapText="1"/>
      <protection locked="0"/>
    </xf>
    <xf numFmtId="0" fontId="4" fillId="2" borderId="0" xfId="0" applyFont="1" applyFill="1" applyProtection="1">
      <protection locked="0"/>
    </xf>
    <xf numFmtId="0" fontId="1" fillId="3" borderId="0" xfId="0" applyFont="1" applyFill="1" applyAlignment="1" applyProtection="1">
      <alignment horizontal="center" vertical="center" wrapText="1"/>
      <protection locked="0"/>
    </xf>
    <xf numFmtId="0" fontId="1" fillId="3" borderId="0" xfId="0" applyFont="1" applyFill="1" applyAlignment="1" applyProtection="1">
      <alignment vertical="center"/>
      <protection locked="0"/>
    </xf>
    <xf numFmtId="0" fontId="1" fillId="3" borderId="0" xfId="0" applyFont="1" applyFill="1" applyAlignment="1">
      <alignment horizontal="center" vertical="center" wrapText="1"/>
    </xf>
    <xf numFmtId="0" fontId="3" fillId="3" borderId="0" xfId="0" applyFont="1" applyFill="1" applyAlignment="1">
      <alignment horizontal="center" vertical="center" wrapText="1"/>
    </xf>
    <xf numFmtId="3" fontId="5" fillId="2" borderId="1" xfId="0" applyNumberFormat="1" applyFont="1" applyFill="1" applyBorder="1" applyAlignment="1">
      <alignment horizontal="right" vertical="center" wrapText="1"/>
    </xf>
    <xf numFmtId="0" fontId="3" fillId="2" borderId="0" xfId="0" applyFont="1" applyFill="1" applyAlignment="1" applyProtection="1">
      <alignment horizontal="right" vertical="center" wrapText="1"/>
      <protection locked="0"/>
    </xf>
    <xf numFmtId="4" fontId="3" fillId="2" borderId="1" xfId="0" applyNumberFormat="1" applyFont="1" applyFill="1" applyBorder="1" applyAlignment="1">
      <alignment horizontal="right" vertical="center" wrapText="1"/>
    </xf>
    <xf numFmtId="0" fontId="3" fillId="2" borderId="1" xfId="0" applyFont="1" applyFill="1" applyBorder="1" applyAlignment="1">
      <alignment horizontal="right" vertical="center" wrapText="1"/>
    </xf>
    <xf numFmtId="49" fontId="3" fillId="2" borderId="1" xfId="0" applyNumberFormat="1" applyFont="1" applyFill="1" applyBorder="1" applyAlignment="1" applyProtection="1">
      <alignment horizontal="center" vertical="center" wrapText="1"/>
      <protection locked="0"/>
    </xf>
    <xf numFmtId="49" fontId="3" fillId="2" borderId="1" xfId="0" applyNumberFormat="1" applyFont="1" applyFill="1" applyBorder="1" applyAlignment="1" applyProtection="1">
      <alignment horizontal="left" vertical="center" wrapText="1"/>
      <protection locked="0"/>
    </xf>
    <xf numFmtId="3" fontId="3" fillId="2" borderId="1" xfId="0" applyNumberFormat="1" applyFont="1" applyFill="1" applyBorder="1" applyAlignment="1" applyProtection="1">
      <alignment horizontal="right" vertical="center"/>
      <protection locked="0"/>
    </xf>
    <xf numFmtId="3" fontId="5" fillId="2" borderId="1" xfId="0" applyNumberFormat="1" applyFont="1" applyFill="1" applyBorder="1" applyAlignment="1" applyProtection="1">
      <alignment horizontal="right" vertical="center" wrapText="1"/>
      <protection locked="0"/>
    </xf>
    <xf numFmtId="0" fontId="3" fillId="2" borderId="0" xfId="0" applyFont="1" applyFill="1" applyAlignment="1">
      <alignment vertical="center"/>
    </xf>
    <xf numFmtId="0" fontId="3" fillId="2" borderId="2" xfId="0" applyFont="1" applyFill="1" applyBorder="1" applyAlignment="1">
      <alignment vertical="center"/>
    </xf>
    <xf numFmtId="49" fontId="5" fillId="2" borderId="1" xfId="0" applyNumberFormat="1" applyFont="1" applyFill="1" applyBorder="1" applyAlignment="1" applyProtection="1">
      <alignment horizontal="left" vertical="center" wrapText="1"/>
      <protection locked="0"/>
    </xf>
    <xf numFmtId="49" fontId="3" fillId="2" borderId="0" xfId="0" applyNumberFormat="1" applyFont="1" applyFill="1" applyAlignment="1" applyProtection="1">
      <alignment horizontal="center" vertical="center" wrapText="1"/>
      <protection locked="0"/>
    </xf>
    <xf numFmtId="49" fontId="5" fillId="2" borderId="0" xfId="0" applyNumberFormat="1" applyFont="1" applyFill="1" applyAlignment="1" applyProtection="1">
      <alignment vertical="center" wrapText="1"/>
      <protection locked="0"/>
    </xf>
    <xf numFmtId="49" fontId="3" fillId="2" borderId="0" xfId="0" applyNumberFormat="1" applyFont="1" applyFill="1" applyAlignment="1" applyProtection="1">
      <alignment vertical="center" wrapText="1"/>
      <protection locked="0"/>
    </xf>
    <xf numFmtId="49" fontId="6" fillId="2" borderId="0" xfId="0" applyNumberFormat="1" applyFont="1" applyFill="1" applyAlignment="1">
      <alignment vertical="center" wrapText="1"/>
    </xf>
    <xf numFmtId="49" fontId="1" fillId="2" borderId="0" xfId="0" applyNumberFormat="1" applyFont="1" applyFill="1" applyProtection="1">
      <protection locked="0"/>
    </xf>
    <xf numFmtId="49" fontId="4" fillId="2" borderId="0" xfId="0" applyNumberFormat="1" applyFont="1" applyFill="1" applyProtection="1">
      <protection locked="0"/>
    </xf>
    <xf numFmtId="49" fontId="3" fillId="2" borderId="0" xfId="0" applyNumberFormat="1" applyFont="1" applyFill="1"/>
    <xf numFmtId="49" fontId="1" fillId="2" borderId="0" xfId="0" applyNumberFormat="1" applyFont="1" applyFill="1"/>
    <xf numFmtId="0" fontId="3" fillId="2" borderId="3" xfId="0" applyFont="1" applyFill="1" applyBorder="1" applyAlignment="1">
      <alignment horizontal="right" vertical="center" wrapText="1"/>
    </xf>
    <xf numFmtId="3" fontId="5" fillId="3" borderId="4" xfId="0" applyNumberFormat="1" applyFont="1" applyFill="1" applyBorder="1" applyAlignment="1" applyProtection="1">
      <alignment horizontal="right" vertical="center"/>
      <protection locked="0"/>
    </xf>
    <xf numFmtId="0" fontId="3" fillId="2" borderId="0" xfId="0" applyFont="1" applyFill="1" applyAlignment="1">
      <alignment horizontal="right" vertical="center" wrapText="1"/>
    </xf>
    <xf numFmtId="0" fontId="3" fillId="2" borderId="3" xfId="0" applyFont="1" applyFill="1" applyBorder="1" applyAlignment="1" applyProtection="1">
      <alignment vertical="center"/>
      <protection locked="0"/>
    </xf>
    <xf numFmtId="0" fontId="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49" fontId="3" fillId="4" borderId="1" xfId="0" applyNumberFormat="1" applyFont="1" applyFill="1" applyBorder="1" applyAlignment="1">
      <alignment horizontal="center" wrapText="1"/>
    </xf>
    <xf numFmtId="0" fontId="3" fillId="4" borderId="1" xfId="0" applyFont="1" applyFill="1" applyBorder="1" applyAlignment="1">
      <alignment horizontal="center" wrapText="1"/>
    </xf>
    <xf numFmtId="49" fontId="3" fillId="5" borderId="1" xfId="0" applyNumberFormat="1" applyFont="1" applyFill="1" applyBorder="1" applyAlignment="1">
      <alignment horizontal="center" vertical="center" wrapText="1"/>
    </xf>
    <xf numFmtId="49" fontId="7" fillId="5" borderId="5" xfId="0" applyNumberFormat="1" applyFont="1" applyFill="1" applyBorder="1" applyAlignment="1">
      <alignment horizontal="left" vertical="center" wrapText="1"/>
    </xf>
    <xf numFmtId="0" fontId="3" fillId="5" borderId="5" xfId="0" applyFont="1" applyFill="1" applyBorder="1" applyAlignment="1">
      <alignment horizontal="centerContinuous" vertical="center"/>
    </xf>
    <xf numFmtId="0" fontId="3" fillId="5" borderId="6" xfId="0" applyFont="1" applyFill="1" applyBorder="1" applyAlignment="1">
      <alignment horizontal="centerContinuous" vertical="center"/>
    </xf>
    <xf numFmtId="49" fontId="5" fillId="2" borderId="0" xfId="0" applyNumberFormat="1" applyFont="1" applyFill="1" applyAlignment="1" applyProtection="1">
      <alignment horizontal="left" vertical="center" wrapText="1"/>
      <protection locked="0"/>
    </xf>
    <xf numFmtId="0" fontId="6" fillId="2" borderId="0" xfId="0" applyFont="1" applyFill="1" applyAlignment="1" applyProtection="1">
      <alignment vertical="center"/>
      <protection locked="0"/>
    </xf>
    <xf numFmtId="49" fontId="5" fillId="5" borderId="1" xfId="0" applyNumberFormat="1" applyFont="1" applyFill="1" applyBorder="1" applyAlignment="1" applyProtection="1">
      <alignment horizontal="left" vertical="center" wrapText="1"/>
      <protection locked="0"/>
    </xf>
    <xf numFmtId="49" fontId="5" fillId="5" borderId="1" xfId="0" applyNumberFormat="1" applyFont="1" applyFill="1" applyBorder="1" applyAlignment="1" applyProtection="1">
      <alignment vertical="center" wrapText="1"/>
      <protection locked="0"/>
    </xf>
    <xf numFmtId="0" fontId="3" fillId="5" borderId="1" xfId="0" applyFont="1" applyFill="1" applyBorder="1" applyAlignment="1" applyProtection="1">
      <alignment horizontal="right" vertical="center" wrapText="1"/>
      <protection locked="0"/>
    </xf>
    <xf numFmtId="0" fontId="3" fillId="5" borderId="1" xfId="0" applyFont="1" applyFill="1" applyBorder="1" applyAlignment="1">
      <alignment horizontal="right" vertical="center" wrapText="1"/>
    </xf>
    <xf numFmtId="49" fontId="5" fillId="2" borderId="1" xfId="0" applyNumberFormat="1" applyFont="1" applyFill="1" applyBorder="1" applyAlignment="1" applyProtection="1">
      <alignment horizontal="center" vertical="center" wrapText="1"/>
      <protection locked="0"/>
    </xf>
    <xf numFmtId="0" fontId="10" fillId="2" borderId="0" xfId="0" applyFont="1" applyFill="1" applyAlignment="1">
      <alignment vertical="center"/>
    </xf>
    <xf numFmtId="0" fontId="1" fillId="2" borderId="0" xfId="0" applyFont="1" applyFill="1" applyAlignment="1" applyProtection="1">
      <alignment horizontal="left"/>
      <protection locked="0"/>
    </xf>
    <xf numFmtId="0" fontId="11" fillId="2" borderId="0" xfId="0" applyFont="1" applyFill="1" applyAlignment="1">
      <alignment horizontal="center"/>
    </xf>
    <xf numFmtId="3" fontId="3" fillId="2" borderId="0" xfId="0" applyNumberFormat="1" applyFont="1" applyFill="1" applyAlignment="1">
      <alignment horizontal="centerContinuous"/>
    </xf>
    <xf numFmtId="3" fontId="1" fillId="2" borderId="0" xfId="0" applyNumberFormat="1" applyFont="1" applyFill="1" applyProtection="1">
      <protection locked="0"/>
    </xf>
    <xf numFmtId="49" fontId="3" fillId="4" borderId="1" xfId="0" applyNumberFormat="1" applyFont="1" applyFill="1" applyBorder="1" applyAlignment="1">
      <alignment horizontal="center" vertical="center" wrapText="1"/>
    </xf>
    <xf numFmtId="0" fontId="12" fillId="2" borderId="0" xfId="0" applyFont="1" applyFill="1" applyAlignment="1">
      <alignment horizontal="left" vertical="center" wrapText="1"/>
    </xf>
    <xf numFmtId="0" fontId="3" fillId="4" borderId="1" xfId="0" applyFont="1" applyFill="1" applyBorder="1" applyAlignment="1" applyProtection="1">
      <alignment horizontal="center" vertical="center" wrapText="1"/>
      <protection locked="0"/>
    </xf>
    <xf numFmtId="49" fontId="8" fillId="2" borderId="0" xfId="0" applyNumberFormat="1" applyFont="1" applyFill="1" applyAlignment="1">
      <alignment horizontal="left" vertical="top" wrapText="1"/>
    </xf>
    <xf numFmtId="49" fontId="5" fillId="5" borderId="7" xfId="0" applyNumberFormat="1" applyFont="1" applyFill="1" applyBorder="1" applyAlignment="1">
      <alignment horizontal="left" vertical="center" wrapText="1"/>
    </xf>
    <xf numFmtId="49" fontId="5" fillId="5" borderId="5" xfId="0" applyNumberFormat="1" applyFont="1" applyFill="1" applyBorder="1" applyAlignment="1">
      <alignment horizontal="left" vertical="center" wrapText="1"/>
    </xf>
    <xf numFmtId="49" fontId="5" fillId="5" borderId="1" xfId="0" applyNumberFormat="1" applyFont="1" applyFill="1" applyBorder="1" applyAlignment="1" applyProtection="1">
      <alignment horizontal="left" vertical="center" wrapText="1"/>
      <protection locked="0"/>
    </xf>
    <xf numFmtId="49" fontId="3" fillId="2" borderId="1" xfId="0" applyNumberFormat="1" applyFont="1" applyFill="1" applyBorder="1" applyAlignment="1" applyProtection="1">
      <alignment horizontal="left" vertical="center" wrapText="1"/>
      <protection locked="0"/>
    </xf>
    <xf numFmtId="49" fontId="5" fillId="2" borderId="1" xfId="0" applyNumberFormat="1" applyFont="1" applyFill="1" applyBorder="1" applyAlignment="1" applyProtection="1">
      <alignment horizontal="left" vertical="center" wrapText="1"/>
      <protection locked="0"/>
    </xf>
  </cellXfs>
  <cellStyles count="1">
    <cellStyle name="Parasts"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F117"/>
  <sheetViews>
    <sheetView showGridLines="0" tabSelected="1" topLeftCell="A91" zoomScale="80" zoomScaleNormal="80" workbookViewId="0">
      <selection activeCell="M111" sqref="M111"/>
    </sheetView>
  </sheetViews>
  <sheetFormatPr defaultColWidth="9.140625" defaultRowHeight="15.6" customHeight="1" x14ac:dyDescent="0.25"/>
  <cols>
    <col min="1" max="1" width="9.140625" style="13"/>
    <col min="2" max="2" width="11.140625" style="3" customWidth="1"/>
    <col min="3" max="3" width="12.42578125" style="3" customWidth="1"/>
    <col min="4" max="4" width="29.7109375" style="1" customWidth="1"/>
    <col min="5" max="5" width="12.42578125" style="1" customWidth="1"/>
    <col min="6" max="6" width="25" style="1" customWidth="1"/>
    <col min="7" max="7" width="12.28515625" style="1" customWidth="1"/>
    <col min="8" max="15" width="13.28515625" style="3" customWidth="1"/>
    <col min="16" max="16" width="11.28515625" style="3" bestFit="1" customWidth="1"/>
    <col min="17" max="17" width="13" style="3" customWidth="1"/>
    <col min="18" max="18" width="9.140625" style="3"/>
    <col min="19" max="19" width="9.140625" style="1"/>
    <col min="20" max="21" width="9.140625" style="3"/>
    <col min="22" max="24" width="9.140625" style="3" hidden="1"/>
    <col min="25" max="35" width="9.140625" style="3"/>
  </cols>
  <sheetData>
    <row r="1" spans="1:110" ht="15.6" customHeight="1" x14ac:dyDescent="0.25">
      <c r="N1" s="3" t="s">
        <v>358</v>
      </c>
    </row>
    <row r="2" spans="1:110" ht="15.6" customHeight="1" x14ac:dyDescent="0.25">
      <c r="N2" s="60" t="s">
        <v>359</v>
      </c>
      <c r="O2" s="60"/>
      <c r="P2" s="60"/>
      <c r="Q2" s="60"/>
      <c r="R2" s="60"/>
      <c r="S2" s="60"/>
      <c r="T2" s="60"/>
      <c r="U2" s="60"/>
      <c r="V2" s="60"/>
      <c r="W2" s="60"/>
      <c r="X2" s="60"/>
      <c r="Y2" s="60"/>
      <c r="Z2" s="60"/>
      <c r="AA2" s="60"/>
    </row>
    <row r="3" spans="1:110" ht="15.6" customHeight="1" x14ac:dyDescent="0.25">
      <c r="M3" s="55" t="s">
        <v>360</v>
      </c>
      <c r="N3" s="54"/>
      <c r="O3" s="54"/>
      <c r="P3" s="54"/>
      <c r="Q3" s="54"/>
      <c r="R3" s="54"/>
      <c r="S3" s="54"/>
      <c r="T3" s="54"/>
      <c r="U3" s="54"/>
      <c r="V3" s="54"/>
      <c r="W3" s="54"/>
      <c r="X3" s="54"/>
      <c r="Y3" s="54"/>
      <c r="Z3" s="54"/>
      <c r="AA3" s="54"/>
    </row>
    <row r="4" spans="1:110" ht="15.6" customHeight="1" x14ac:dyDescent="0.25">
      <c r="G4" s="56" t="s">
        <v>361</v>
      </c>
    </row>
    <row r="5" spans="1:110" ht="15.6" customHeight="1" x14ac:dyDescent="0.25">
      <c r="B5" s="59" t="s">
        <v>279</v>
      </c>
      <c r="C5" s="59" t="s">
        <v>1</v>
      </c>
      <c r="D5" s="59" t="s">
        <v>2</v>
      </c>
      <c r="E5" s="59" t="s">
        <v>3</v>
      </c>
      <c r="F5" s="59" t="s">
        <v>4</v>
      </c>
      <c r="G5" s="59" t="s">
        <v>5</v>
      </c>
      <c r="H5" s="61"/>
      <c r="I5" s="61"/>
      <c r="J5" s="61"/>
      <c r="K5" s="61"/>
      <c r="L5" s="61"/>
      <c r="M5" s="61"/>
      <c r="N5" s="61"/>
      <c r="O5" s="61"/>
      <c r="W5"/>
      <c r="X5"/>
    </row>
    <row r="6" spans="1:110" s="7" customFormat="1" ht="45.75" customHeight="1" x14ac:dyDescent="0.25">
      <c r="A6" s="14"/>
      <c r="B6" s="59"/>
      <c r="C6" s="59"/>
      <c r="D6" s="59"/>
      <c r="E6" s="59"/>
      <c r="F6" s="59"/>
      <c r="G6" s="59"/>
      <c r="H6" s="39">
        <v>2026</v>
      </c>
      <c r="I6" s="39">
        <v>2027</v>
      </c>
      <c r="J6" s="39">
        <v>2027</v>
      </c>
      <c r="K6" s="39">
        <v>2028</v>
      </c>
      <c r="L6" s="39">
        <v>2029</v>
      </c>
      <c r="M6" s="39">
        <v>2030</v>
      </c>
      <c r="N6" s="39" t="s">
        <v>6</v>
      </c>
      <c r="O6" s="40" t="s">
        <v>7</v>
      </c>
      <c r="P6" s="4"/>
      <c r="Q6" s="4"/>
      <c r="R6" s="4"/>
      <c r="S6" s="5"/>
      <c r="T6" s="4"/>
      <c r="U6" s="4"/>
      <c r="V6"/>
      <c r="W6"/>
      <c r="X6"/>
      <c r="Y6"/>
      <c r="Z6"/>
    </row>
    <row r="7" spans="1:110" s="9" customFormat="1" ht="12" customHeight="1" x14ac:dyDescent="0.2">
      <c r="A7" s="15"/>
      <c r="B7" s="41" t="s">
        <v>8</v>
      </c>
      <c r="C7" s="41" t="s">
        <v>9</v>
      </c>
      <c r="D7" s="41" t="s">
        <v>10</v>
      </c>
      <c r="E7" s="41" t="s">
        <v>11</v>
      </c>
      <c r="F7" s="41" t="s">
        <v>12</v>
      </c>
      <c r="G7" s="41" t="s">
        <v>13</v>
      </c>
      <c r="H7" s="42" t="s">
        <v>15</v>
      </c>
      <c r="I7" s="42" t="s">
        <v>16</v>
      </c>
      <c r="J7" s="42" t="s">
        <v>17</v>
      </c>
      <c r="K7" s="42" t="s">
        <v>18</v>
      </c>
      <c r="L7" s="42" t="s">
        <v>19</v>
      </c>
      <c r="M7" s="42" t="s">
        <v>20</v>
      </c>
      <c r="N7" s="42" t="s">
        <v>21</v>
      </c>
      <c r="O7" s="42" t="s">
        <v>22</v>
      </c>
      <c r="P7" s="8"/>
      <c r="Q7" s="8"/>
      <c r="R7" s="8"/>
      <c r="S7" s="8"/>
      <c r="T7" s="8"/>
      <c r="U7" s="8"/>
      <c r="V7"/>
      <c r="W7"/>
      <c r="X7"/>
      <c r="Y7"/>
      <c r="Z7"/>
    </row>
    <row r="8" spans="1:110" s="9" customFormat="1" ht="15.95" customHeight="1" x14ac:dyDescent="0.2">
      <c r="A8" s="15"/>
      <c r="B8" s="43"/>
      <c r="C8" s="63" t="s">
        <v>357</v>
      </c>
      <c r="D8" s="64"/>
      <c r="E8" s="44"/>
      <c r="F8" s="44"/>
      <c r="G8" s="44"/>
      <c r="H8" s="45"/>
      <c r="I8" s="45"/>
      <c r="J8" s="45"/>
      <c r="K8" s="45"/>
      <c r="L8" s="45"/>
      <c r="M8" s="45"/>
      <c r="N8" s="45"/>
      <c r="O8" s="46"/>
      <c r="P8" s="8"/>
      <c r="Q8" s="8"/>
      <c r="R8" s="8"/>
      <c r="S8" s="8"/>
      <c r="T8" s="8"/>
      <c r="U8" s="8"/>
      <c r="V8"/>
      <c r="W8"/>
      <c r="X8"/>
      <c r="Y8"/>
      <c r="Z8"/>
    </row>
    <row r="9" spans="1:110" s="9" customFormat="1" ht="25.5" x14ac:dyDescent="0.2">
      <c r="A9" s="15"/>
      <c r="B9" s="20" t="s">
        <v>14</v>
      </c>
      <c r="C9" s="21" t="s">
        <v>23</v>
      </c>
      <c r="D9" s="21" t="s">
        <v>24</v>
      </c>
      <c r="E9" s="20" t="s">
        <v>25</v>
      </c>
      <c r="F9" s="21" t="s">
        <v>26</v>
      </c>
      <c r="G9" s="20" t="s">
        <v>27</v>
      </c>
      <c r="H9" s="22">
        <v>3089</v>
      </c>
      <c r="I9" s="22">
        <v>3022</v>
      </c>
      <c r="J9" s="22">
        <v>2953</v>
      </c>
      <c r="K9" s="22">
        <v>2884</v>
      </c>
      <c r="L9" s="22">
        <v>2816</v>
      </c>
      <c r="M9" s="22">
        <v>578</v>
      </c>
      <c r="N9" s="22">
        <v>0</v>
      </c>
      <c r="O9" s="16">
        <f>SUM(H9:N9)</f>
        <v>15342</v>
      </c>
      <c r="P9" s="57"/>
      <c r="Q9" s="8"/>
      <c r="R9" s="8"/>
      <c r="S9" s="8"/>
      <c r="T9" s="8"/>
      <c r="U9" s="8"/>
      <c r="V9"/>
      <c r="W9"/>
      <c r="X9"/>
      <c r="Y9"/>
      <c r="Z9"/>
    </row>
    <row r="10" spans="1:110" ht="38.25" x14ac:dyDescent="0.25">
      <c r="A10" s="15"/>
      <c r="B10" s="20" t="s">
        <v>15</v>
      </c>
      <c r="C10" s="21" t="s">
        <v>28</v>
      </c>
      <c r="D10" s="21" t="s">
        <v>24</v>
      </c>
      <c r="E10" s="20" t="s">
        <v>25</v>
      </c>
      <c r="F10" s="21" t="s">
        <v>29</v>
      </c>
      <c r="G10" s="20" t="s">
        <v>30</v>
      </c>
      <c r="H10" s="22">
        <v>3800</v>
      </c>
      <c r="I10" s="22">
        <v>868</v>
      </c>
      <c r="J10" s="22">
        <v>0</v>
      </c>
      <c r="K10" s="22">
        <v>0</v>
      </c>
      <c r="L10" s="22">
        <v>0</v>
      </c>
      <c r="M10" s="22">
        <v>0</v>
      </c>
      <c r="N10" s="22">
        <v>0</v>
      </c>
      <c r="O10" s="16">
        <f t="shared" ref="O10:O73" si="0">SUM(H10:N10)</f>
        <v>4668</v>
      </c>
      <c r="P10" s="57"/>
      <c r="Q10" s="8"/>
      <c r="R10" s="8"/>
      <c r="S10" s="8"/>
      <c r="T10" s="8"/>
      <c r="U10" s="8"/>
      <c r="V10"/>
      <c r="W10"/>
      <c r="X10"/>
      <c r="Y10"/>
      <c r="Z10"/>
      <c r="DF10" s="9"/>
    </row>
    <row r="11" spans="1:110" ht="25.5" x14ac:dyDescent="0.25">
      <c r="A11" s="15"/>
      <c r="B11" s="20" t="s">
        <v>16</v>
      </c>
      <c r="C11" s="21" t="s">
        <v>31</v>
      </c>
      <c r="D11" s="21" t="s">
        <v>24</v>
      </c>
      <c r="E11" s="20" t="s">
        <v>25</v>
      </c>
      <c r="F11" s="21" t="s">
        <v>32</v>
      </c>
      <c r="G11" s="20" t="s">
        <v>33</v>
      </c>
      <c r="H11" s="22">
        <v>2676</v>
      </c>
      <c r="I11" s="22">
        <v>1265</v>
      </c>
      <c r="J11" s="22">
        <v>0</v>
      </c>
      <c r="K11" s="22">
        <v>0</v>
      </c>
      <c r="L11" s="22">
        <v>0</v>
      </c>
      <c r="M11" s="22">
        <v>0</v>
      </c>
      <c r="N11" s="22">
        <v>0</v>
      </c>
      <c r="O11" s="16">
        <f t="shared" si="0"/>
        <v>3941</v>
      </c>
      <c r="P11" s="57"/>
      <c r="Q11" s="8"/>
      <c r="R11" s="8"/>
      <c r="S11" s="8"/>
      <c r="T11" s="8"/>
      <c r="U11" s="8"/>
      <c r="V11"/>
      <c r="W11"/>
      <c r="X11"/>
      <c r="Y11"/>
      <c r="Z11"/>
      <c r="DF11" s="9"/>
    </row>
    <row r="12" spans="1:110" ht="38.25" x14ac:dyDescent="0.25">
      <c r="A12" s="15"/>
      <c r="B12" s="20" t="s">
        <v>17</v>
      </c>
      <c r="C12" s="21" t="s">
        <v>34</v>
      </c>
      <c r="D12" s="21" t="s">
        <v>24</v>
      </c>
      <c r="E12" s="20" t="s">
        <v>25</v>
      </c>
      <c r="F12" s="21" t="s">
        <v>35</v>
      </c>
      <c r="G12" s="20" t="s">
        <v>36</v>
      </c>
      <c r="H12" s="22">
        <v>23910</v>
      </c>
      <c r="I12" s="22">
        <v>23083</v>
      </c>
      <c r="J12" s="22">
        <v>5571</v>
      </c>
      <c r="K12" s="22">
        <v>0</v>
      </c>
      <c r="L12" s="22">
        <v>0</v>
      </c>
      <c r="M12" s="22">
        <v>0</v>
      </c>
      <c r="N12" s="22">
        <v>0</v>
      </c>
      <c r="O12" s="16">
        <f t="shared" si="0"/>
        <v>52564</v>
      </c>
      <c r="P12" s="57"/>
      <c r="Q12" s="8"/>
      <c r="R12" s="8"/>
      <c r="S12" s="8"/>
      <c r="T12" s="8"/>
      <c r="U12" s="8"/>
      <c r="V12"/>
      <c r="W12"/>
      <c r="X12"/>
      <c r="Y12"/>
      <c r="Z12"/>
      <c r="DF12" s="9"/>
    </row>
    <row r="13" spans="1:110" ht="38.25" x14ac:dyDescent="0.25">
      <c r="A13" s="15"/>
      <c r="B13" s="20" t="s">
        <v>18</v>
      </c>
      <c r="C13" s="21" t="s">
        <v>37</v>
      </c>
      <c r="D13" s="21" t="s">
        <v>24</v>
      </c>
      <c r="E13" s="20" t="s">
        <v>25</v>
      </c>
      <c r="F13" s="21" t="s">
        <v>38</v>
      </c>
      <c r="G13" s="20" t="s">
        <v>39</v>
      </c>
      <c r="H13" s="22">
        <v>5085</v>
      </c>
      <c r="I13" s="22">
        <v>4949</v>
      </c>
      <c r="J13" s="22">
        <v>4829</v>
      </c>
      <c r="K13" s="22">
        <v>3543</v>
      </c>
      <c r="L13" s="22">
        <v>0</v>
      </c>
      <c r="M13" s="22">
        <v>0</v>
      </c>
      <c r="N13" s="22">
        <v>0</v>
      </c>
      <c r="O13" s="16">
        <f t="shared" si="0"/>
        <v>18406</v>
      </c>
      <c r="P13" s="57"/>
      <c r="Q13" s="8"/>
      <c r="R13" s="8"/>
      <c r="S13" s="8"/>
      <c r="T13" s="8"/>
      <c r="U13" s="8"/>
      <c r="V13"/>
      <c r="W13"/>
      <c r="X13"/>
      <c r="Y13"/>
      <c r="Z13"/>
      <c r="DF13" s="9"/>
    </row>
    <row r="14" spans="1:110" ht="51" x14ac:dyDescent="0.25">
      <c r="A14" s="15"/>
      <c r="B14" s="20" t="s">
        <v>19</v>
      </c>
      <c r="C14" s="21" t="s">
        <v>40</v>
      </c>
      <c r="D14" s="21" t="s">
        <v>24</v>
      </c>
      <c r="E14" s="20" t="s">
        <v>25</v>
      </c>
      <c r="F14" s="21" t="s">
        <v>41</v>
      </c>
      <c r="G14" s="20" t="s">
        <v>42</v>
      </c>
      <c r="H14" s="22">
        <v>2452</v>
      </c>
      <c r="I14" s="22">
        <v>2402</v>
      </c>
      <c r="J14" s="22">
        <v>2347</v>
      </c>
      <c r="K14" s="22">
        <v>2292</v>
      </c>
      <c r="L14" s="22">
        <v>1683</v>
      </c>
      <c r="M14" s="22">
        <v>0</v>
      </c>
      <c r="N14" s="22">
        <v>0</v>
      </c>
      <c r="O14" s="16">
        <f t="shared" si="0"/>
        <v>11176</v>
      </c>
      <c r="P14" s="57"/>
      <c r="Q14" s="8"/>
      <c r="R14" s="8"/>
      <c r="S14" s="8"/>
      <c r="T14" s="8"/>
      <c r="U14" s="8"/>
      <c r="V14"/>
      <c r="W14"/>
      <c r="X14"/>
      <c r="Y14"/>
      <c r="Z14"/>
      <c r="DF14" s="9"/>
    </row>
    <row r="15" spans="1:110" ht="25.5" x14ac:dyDescent="0.25">
      <c r="A15" s="15"/>
      <c r="B15" s="20" t="s">
        <v>20</v>
      </c>
      <c r="C15" s="21" t="s">
        <v>43</v>
      </c>
      <c r="D15" s="21" t="s">
        <v>24</v>
      </c>
      <c r="E15" s="20" t="s">
        <v>25</v>
      </c>
      <c r="F15" s="21" t="s">
        <v>44</v>
      </c>
      <c r="G15" s="20" t="s">
        <v>45</v>
      </c>
      <c r="H15" s="22">
        <v>3006</v>
      </c>
      <c r="I15" s="22">
        <v>0</v>
      </c>
      <c r="J15" s="22">
        <v>0</v>
      </c>
      <c r="K15" s="22">
        <v>0</v>
      </c>
      <c r="L15" s="22">
        <v>0</v>
      </c>
      <c r="M15" s="22">
        <v>0</v>
      </c>
      <c r="N15" s="22">
        <v>0</v>
      </c>
      <c r="O15" s="16">
        <f t="shared" si="0"/>
        <v>3006</v>
      </c>
      <c r="P15" s="57"/>
      <c r="Q15" s="8"/>
      <c r="R15" s="8"/>
      <c r="S15" s="8"/>
      <c r="T15" s="8"/>
      <c r="U15" s="8"/>
      <c r="V15"/>
      <c r="W15"/>
      <c r="X15"/>
      <c r="Y15"/>
      <c r="Z15"/>
      <c r="DF15" s="9"/>
    </row>
    <row r="16" spans="1:110" ht="38.25" x14ac:dyDescent="0.25">
      <c r="A16" s="15"/>
      <c r="B16" s="20" t="s">
        <v>21</v>
      </c>
      <c r="C16" s="21" t="s">
        <v>46</v>
      </c>
      <c r="D16" s="21" t="s">
        <v>24</v>
      </c>
      <c r="E16" s="20" t="s">
        <v>25</v>
      </c>
      <c r="F16" s="21" t="s">
        <v>47</v>
      </c>
      <c r="G16" s="20" t="s">
        <v>48</v>
      </c>
      <c r="H16" s="22">
        <v>48957</v>
      </c>
      <c r="I16" s="22">
        <v>47791</v>
      </c>
      <c r="J16" s="22">
        <v>64</v>
      </c>
      <c r="K16" s="22">
        <v>0</v>
      </c>
      <c r="L16" s="22">
        <v>0</v>
      </c>
      <c r="M16" s="22">
        <v>0</v>
      </c>
      <c r="N16" s="22">
        <v>0</v>
      </c>
      <c r="O16" s="16">
        <f t="shared" si="0"/>
        <v>96812</v>
      </c>
      <c r="P16" s="57"/>
      <c r="Q16" s="8"/>
      <c r="R16" s="8"/>
      <c r="S16" s="8"/>
      <c r="T16" s="8"/>
      <c r="U16" s="8"/>
      <c r="V16"/>
      <c r="W16"/>
      <c r="X16"/>
      <c r="Y16"/>
      <c r="Z16"/>
      <c r="DF16" s="9"/>
    </row>
    <row r="17" spans="1:110" ht="76.5" x14ac:dyDescent="0.25">
      <c r="A17" s="15"/>
      <c r="B17" s="20" t="s">
        <v>22</v>
      </c>
      <c r="C17" s="21" t="s">
        <v>49</v>
      </c>
      <c r="D17" s="21" t="s">
        <v>24</v>
      </c>
      <c r="E17" s="20" t="s">
        <v>25</v>
      </c>
      <c r="F17" s="21" t="s">
        <v>50</v>
      </c>
      <c r="G17" s="20" t="s">
        <v>48</v>
      </c>
      <c r="H17" s="22">
        <v>5426</v>
      </c>
      <c r="I17" s="22">
        <v>0</v>
      </c>
      <c r="J17" s="22">
        <v>0</v>
      </c>
      <c r="K17" s="22">
        <v>0</v>
      </c>
      <c r="L17" s="22">
        <v>0</v>
      </c>
      <c r="M17" s="22">
        <v>0</v>
      </c>
      <c r="N17" s="22">
        <v>0</v>
      </c>
      <c r="O17" s="16">
        <f t="shared" si="0"/>
        <v>5426</v>
      </c>
      <c r="P17" s="57"/>
      <c r="Q17" s="8"/>
      <c r="R17" s="8"/>
      <c r="S17" s="8"/>
      <c r="T17" s="8"/>
      <c r="U17" s="8"/>
      <c r="V17"/>
      <c r="W17"/>
      <c r="X17"/>
      <c r="Y17"/>
      <c r="Z17"/>
      <c r="DF17" s="9"/>
    </row>
    <row r="18" spans="1:110" ht="76.5" x14ac:dyDescent="0.25">
      <c r="A18" s="15"/>
      <c r="B18" s="20" t="s">
        <v>280</v>
      </c>
      <c r="C18" s="21" t="s">
        <v>51</v>
      </c>
      <c r="D18" s="21" t="s">
        <v>24</v>
      </c>
      <c r="E18" s="20" t="s">
        <v>25</v>
      </c>
      <c r="F18" s="21" t="s">
        <v>52</v>
      </c>
      <c r="G18" s="20" t="s">
        <v>53</v>
      </c>
      <c r="H18" s="22">
        <v>31707</v>
      </c>
      <c r="I18" s="22">
        <v>0</v>
      </c>
      <c r="J18" s="22">
        <v>0</v>
      </c>
      <c r="K18" s="22">
        <v>0</v>
      </c>
      <c r="L18" s="22">
        <v>0</v>
      </c>
      <c r="M18" s="22">
        <v>0</v>
      </c>
      <c r="N18" s="22">
        <v>0</v>
      </c>
      <c r="O18" s="16">
        <f t="shared" si="0"/>
        <v>31707</v>
      </c>
      <c r="P18" s="57"/>
      <c r="Q18" s="8"/>
      <c r="R18" s="8"/>
      <c r="S18" s="8"/>
      <c r="T18" s="8"/>
      <c r="U18" s="8"/>
      <c r="V18"/>
      <c r="W18"/>
      <c r="X18"/>
      <c r="Y18"/>
      <c r="Z18"/>
      <c r="DF18" s="9"/>
    </row>
    <row r="19" spans="1:110" ht="25.5" x14ac:dyDescent="0.25">
      <c r="A19" s="15"/>
      <c r="B19" s="20" t="s">
        <v>281</v>
      </c>
      <c r="C19" s="21" t="s">
        <v>54</v>
      </c>
      <c r="D19" s="21" t="s">
        <v>24</v>
      </c>
      <c r="E19" s="20" t="s">
        <v>25</v>
      </c>
      <c r="F19" s="21" t="s">
        <v>55</v>
      </c>
      <c r="G19" s="20" t="s">
        <v>56</v>
      </c>
      <c r="H19" s="22">
        <v>4085</v>
      </c>
      <c r="I19" s="22">
        <v>3981</v>
      </c>
      <c r="J19" s="22">
        <v>3904</v>
      </c>
      <c r="K19" s="22">
        <v>3824</v>
      </c>
      <c r="L19" s="22">
        <v>3745</v>
      </c>
      <c r="M19" s="22">
        <v>3667</v>
      </c>
      <c r="N19" s="22">
        <v>18766</v>
      </c>
      <c r="O19" s="16">
        <f t="shared" si="0"/>
        <v>41972</v>
      </c>
      <c r="P19" s="57"/>
      <c r="Q19" s="8"/>
      <c r="R19" s="8"/>
      <c r="S19" s="8"/>
      <c r="T19" s="8"/>
      <c r="U19" s="8"/>
      <c r="V19"/>
      <c r="W19"/>
      <c r="X19"/>
      <c r="Y19"/>
      <c r="Z19"/>
      <c r="DF19" s="9"/>
    </row>
    <row r="20" spans="1:110" ht="51" x14ac:dyDescent="0.25">
      <c r="A20" s="15"/>
      <c r="B20" s="20" t="s">
        <v>282</v>
      </c>
      <c r="C20" s="21" t="s">
        <v>57</v>
      </c>
      <c r="D20" s="21" t="s">
        <v>24</v>
      </c>
      <c r="E20" s="20" t="s">
        <v>25</v>
      </c>
      <c r="F20" s="21" t="s">
        <v>58</v>
      </c>
      <c r="G20" s="20" t="s">
        <v>59</v>
      </c>
      <c r="H20" s="22">
        <v>8331</v>
      </c>
      <c r="I20" s="22">
        <v>8133</v>
      </c>
      <c r="J20" s="22">
        <v>7943</v>
      </c>
      <c r="K20" s="22">
        <v>7752</v>
      </c>
      <c r="L20" s="22">
        <v>10</v>
      </c>
      <c r="M20" s="22">
        <v>0</v>
      </c>
      <c r="N20" s="22">
        <v>0</v>
      </c>
      <c r="O20" s="16">
        <f t="shared" si="0"/>
        <v>32169</v>
      </c>
      <c r="P20" s="57"/>
      <c r="Q20" s="8"/>
      <c r="R20" s="8"/>
      <c r="S20" s="8"/>
      <c r="T20" s="8"/>
      <c r="U20" s="8"/>
      <c r="V20"/>
      <c r="W20"/>
      <c r="X20"/>
      <c r="Y20"/>
      <c r="Z20"/>
      <c r="DF20" s="9"/>
    </row>
    <row r="21" spans="1:110" ht="25.5" x14ac:dyDescent="0.25">
      <c r="A21" s="15"/>
      <c r="B21" s="20" t="s">
        <v>283</v>
      </c>
      <c r="C21" s="21" t="s">
        <v>60</v>
      </c>
      <c r="D21" s="21" t="s">
        <v>24</v>
      </c>
      <c r="E21" s="20" t="s">
        <v>25</v>
      </c>
      <c r="F21" s="21" t="s">
        <v>61</v>
      </c>
      <c r="G21" s="20" t="s">
        <v>59</v>
      </c>
      <c r="H21" s="22">
        <v>13977</v>
      </c>
      <c r="I21" s="22">
        <v>13645</v>
      </c>
      <c r="J21" s="22">
        <v>13327</v>
      </c>
      <c r="K21" s="22">
        <v>13006</v>
      </c>
      <c r="L21" s="22">
        <v>18</v>
      </c>
      <c r="M21" s="22">
        <v>0</v>
      </c>
      <c r="N21" s="22">
        <v>0</v>
      </c>
      <c r="O21" s="16">
        <f t="shared" si="0"/>
        <v>53973</v>
      </c>
      <c r="P21" s="57"/>
      <c r="Q21" s="8"/>
      <c r="R21" s="8"/>
      <c r="S21" s="8"/>
      <c r="T21" s="8"/>
      <c r="U21" s="8"/>
      <c r="V21"/>
      <c r="W21"/>
      <c r="X21"/>
      <c r="Y21"/>
      <c r="Z21"/>
      <c r="DF21" s="9"/>
    </row>
    <row r="22" spans="1:110" ht="51" x14ac:dyDescent="0.25">
      <c r="A22" s="15"/>
      <c r="B22" s="20" t="s">
        <v>284</v>
      </c>
      <c r="C22" s="21" t="s">
        <v>62</v>
      </c>
      <c r="D22" s="21" t="s">
        <v>24</v>
      </c>
      <c r="E22" s="20" t="s">
        <v>25</v>
      </c>
      <c r="F22" s="21" t="s">
        <v>63</v>
      </c>
      <c r="G22" s="20" t="s">
        <v>59</v>
      </c>
      <c r="H22" s="22">
        <v>4649</v>
      </c>
      <c r="I22" s="22">
        <v>4542</v>
      </c>
      <c r="J22" s="22">
        <v>4444</v>
      </c>
      <c r="K22" s="22">
        <v>4342</v>
      </c>
      <c r="L22" s="22">
        <v>4243</v>
      </c>
      <c r="M22" s="22">
        <v>4143</v>
      </c>
      <c r="N22" s="22">
        <v>3046</v>
      </c>
      <c r="O22" s="16">
        <f t="shared" si="0"/>
        <v>29409</v>
      </c>
      <c r="P22" s="57"/>
      <c r="Q22" s="8"/>
      <c r="R22" s="8"/>
      <c r="S22" s="8"/>
      <c r="T22" s="8"/>
      <c r="U22" s="8"/>
      <c r="V22"/>
      <c r="W22"/>
      <c r="X22"/>
      <c r="Y22"/>
      <c r="Z22"/>
      <c r="DF22" s="9"/>
    </row>
    <row r="23" spans="1:110" ht="63.75" x14ac:dyDescent="0.25">
      <c r="A23" s="15"/>
      <c r="B23" s="20" t="s">
        <v>285</v>
      </c>
      <c r="C23" s="21" t="s">
        <v>64</v>
      </c>
      <c r="D23" s="21" t="s">
        <v>24</v>
      </c>
      <c r="E23" s="20" t="s">
        <v>25</v>
      </c>
      <c r="F23" s="21" t="s">
        <v>65</v>
      </c>
      <c r="G23" s="20" t="s">
        <v>66</v>
      </c>
      <c r="H23" s="22">
        <v>10820</v>
      </c>
      <c r="I23" s="22">
        <v>10624</v>
      </c>
      <c r="J23" s="22">
        <v>10416</v>
      </c>
      <c r="K23" s="22">
        <v>10198</v>
      </c>
      <c r="L23" s="22">
        <v>9985</v>
      </c>
      <c r="M23" s="22">
        <v>9773</v>
      </c>
      <c r="N23" s="22">
        <v>51963</v>
      </c>
      <c r="O23" s="16">
        <f t="shared" si="0"/>
        <v>113779</v>
      </c>
      <c r="P23" s="57"/>
      <c r="Q23" s="8"/>
      <c r="R23" s="8"/>
      <c r="S23" s="8"/>
      <c r="T23" s="8"/>
      <c r="U23" s="8"/>
      <c r="V23"/>
      <c r="W23"/>
      <c r="X23"/>
      <c r="Y23"/>
      <c r="Z23"/>
      <c r="DF23" s="9"/>
    </row>
    <row r="24" spans="1:110" ht="140.25" x14ac:dyDescent="0.25">
      <c r="A24" s="15"/>
      <c r="B24" s="20" t="s">
        <v>286</v>
      </c>
      <c r="C24" s="21" t="s">
        <v>67</v>
      </c>
      <c r="D24" s="21" t="s">
        <v>24</v>
      </c>
      <c r="E24" s="20" t="s">
        <v>25</v>
      </c>
      <c r="F24" s="21" t="s">
        <v>68</v>
      </c>
      <c r="G24" s="20" t="s">
        <v>69</v>
      </c>
      <c r="H24" s="22">
        <v>36739</v>
      </c>
      <c r="I24" s="22">
        <v>27022</v>
      </c>
      <c r="J24" s="22">
        <v>0</v>
      </c>
      <c r="K24" s="22">
        <v>0</v>
      </c>
      <c r="L24" s="22">
        <v>0</v>
      </c>
      <c r="M24" s="22">
        <v>0</v>
      </c>
      <c r="N24" s="22">
        <v>0</v>
      </c>
      <c r="O24" s="16">
        <f t="shared" si="0"/>
        <v>63761</v>
      </c>
      <c r="P24" s="57"/>
      <c r="Q24" s="8"/>
      <c r="R24" s="8"/>
      <c r="S24" s="8"/>
      <c r="T24" s="8"/>
      <c r="U24" s="8"/>
      <c r="V24"/>
      <c r="W24"/>
      <c r="X24"/>
      <c r="Y24"/>
      <c r="Z24"/>
      <c r="DF24" s="9"/>
    </row>
    <row r="25" spans="1:110" ht="38.25" x14ac:dyDescent="0.25">
      <c r="A25" s="15"/>
      <c r="B25" s="20" t="s">
        <v>287</v>
      </c>
      <c r="C25" s="21" t="s">
        <v>70</v>
      </c>
      <c r="D25" s="21" t="s">
        <v>24</v>
      </c>
      <c r="E25" s="20" t="s">
        <v>25</v>
      </c>
      <c r="F25" s="21" t="s">
        <v>71</v>
      </c>
      <c r="G25" s="20" t="s">
        <v>72</v>
      </c>
      <c r="H25" s="22">
        <v>3834</v>
      </c>
      <c r="I25" s="22">
        <v>3736</v>
      </c>
      <c r="J25" s="22">
        <v>3657</v>
      </c>
      <c r="K25" s="22">
        <v>3576</v>
      </c>
      <c r="L25" s="22">
        <v>3496</v>
      </c>
      <c r="M25" s="22">
        <v>3416</v>
      </c>
      <c r="N25" s="22">
        <v>4977</v>
      </c>
      <c r="O25" s="16">
        <f t="shared" si="0"/>
        <v>26692</v>
      </c>
      <c r="P25" s="57"/>
      <c r="Q25" s="8"/>
      <c r="R25" s="8"/>
      <c r="S25" s="8"/>
      <c r="T25" s="8"/>
      <c r="U25" s="8"/>
      <c r="V25"/>
      <c r="W25"/>
      <c r="X25"/>
      <c r="Y25"/>
      <c r="Z25"/>
      <c r="DF25" s="9"/>
    </row>
    <row r="26" spans="1:110" ht="38.25" x14ac:dyDescent="0.25">
      <c r="A26" s="15"/>
      <c r="B26" s="20" t="s">
        <v>288</v>
      </c>
      <c r="C26" s="21" t="s">
        <v>73</v>
      </c>
      <c r="D26" s="21" t="s">
        <v>24</v>
      </c>
      <c r="E26" s="20" t="s">
        <v>25</v>
      </c>
      <c r="F26" s="21" t="s">
        <v>74</v>
      </c>
      <c r="G26" s="20" t="s">
        <v>72</v>
      </c>
      <c r="H26" s="22">
        <v>2712</v>
      </c>
      <c r="I26" s="22">
        <v>2644</v>
      </c>
      <c r="J26" s="22">
        <v>2588</v>
      </c>
      <c r="K26" s="22">
        <v>2530</v>
      </c>
      <c r="L26" s="22">
        <v>2473</v>
      </c>
      <c r="M26" s="22">
        <v>2417</v>
      </c>
      <c r="N26" s="22">
        <v>3521</v>
      </c>
      <c r="O26" s="16">
        <f t="shared" si="0"/>
        <v>18885</v>
      </c>
      <c r="P26" s="57"/>
      <c r="Q26" s="8"/>
      <c r="R26" s="8"/>
      <c r="S26" s="8"/>
      <c r="T26" s="8"/>
      <c r="U26" s="8"/>
      <c r="V26"/>
      <c r="W26"/>
      <c r="X26"/>
      <c r="Y26"/>
      <c r="Z26"/>
      <c r="DF26" s="9"/>
    </row>
    <row r="27" spans="1:110" ht="63.75" x14ac:dyDescent="0.25">
      <c r="A27" s="15"/>
      <c r="B27" s="20" t="s">
        <v>289</v>
      </c>
      <c r="C27" s="21" t="s">
        <v>75</v>
      </c>
      <c r="D27" s="21" t="s">
        <v>24</v>
      </c>
      <c r="E27" s="20" t="s">
        <v>25</v>
      </c>
      <c r="F27" s="21" t="s">
        <v>76</v>
      </c>
      <c r="G27" s="20" t="s">
        <v>77</v>
      </c>
      <c r="H27" s="22">
        <v>12337</v>
      </c>
      <c r="I27" s="22">
        <v>12040</v>
      </c>
      <c r="J27" s="22">
        <v>5929</v>
      </c>
      <c r="K27" s="22">
        <v>0</v>
      </c>
      <c r="L27" s="22">
        <v>0</v>
      </c>
      <c r="M27" s="22">
        <v>0</v>
      </c>
      <c r="N27" s="22">
        <v>0</v>
      </c>
      <c r="O27" s="16">
        <f t="shared" si="0"/>
        <v>30306</v>
      </c>
      <c r="P27" s="57"/>
      <c r="Q27" s="8"/>
      <c r="R27" s="8"/>
      <c r="S27" s="8"/>
      <c r="T27" s="8"/>
      <c r="U27" s="8"/>
      <c r="V27"/>
      <c r="W27"/>
      <c r="X27"/>
      <c r="Y27"/>
      <c r="Z27"/>
      <c r="DF27" s="9"/>
    </row>
    <row r="28" spans="1:110" ht="51" x14ac:dyDescent="0.25">
      <c r="A28" s="15"/>
      <c r="B28" s="20" t="s">
        <v>290</v>
      </c>
      <c r="C28" s="21" t="s">
        <v>78</v>
      </c>
      <c r="D28" s="21" t="s">
        <v>24</v>
      </c>
      <c r="E28" s="20" t="s">
        <v>25</v>
      </c>
      <c r="F28" s="21" t="s">
        <v>79</v>
      </c>
      <c r="G28" s="20" t="s">
        <v>80</v>
      </c>
      <c r="H28" s="22">
        <v>54265</v>
      </c>
      <c r="I28" s="22">
        <v>52994</v>
      </c>
      <c r="J28" s="22">
        <v>38966</v>
      </c>
      <c r="K28" s="22">
        <v>0</v>
      </c>
      <c r="L28" s="22">
        <v>0</v>
      </c>
      <c r="M28" s="22">
        <v>0</v>
      </c>
      <c r="N28" s="22">
        <v>0</v>
      </c>
      <c r="O28" s="16">
        <f t="shared" si="0"/>
        <v>146225</v>
      </c>
      <c r="P28" s="57"/>
      <c r="Q28" s="8"/>
      <c r="R28" s="8"/>
      <c r="S28" s="8"/>
      <c r="T28" s="8"/>
      <c r="U28" s="8"/>
      <c r="V28"/>
      <c r="W28"/>
      <c r="X28"/>
      <c r="Y28"/>
      <c r="Z28"/>
      <c r="DF28" s="9"/>
    </row>
    <row r="29" spans="1:110" ht="89.25" x14ac:dyDescent="0.25">
      <c r="A29" s="15"/>
      <c r="B29" s="20" t="s">
        <v>291</v>
      </c>
      <c r="C29" s="21" t="s">
        <v>81</v>
      </c>
      <c r="D29" s="21" t="s">
        <v>24</v>
      </c>
      <c r="E29" s="20" t="s">
        <v>25</v>
      </c>
      <c r="F29" s="21" t="s">
        <v>82</v>
      </c>
      <c r="G29" s="20" t="s">
        <v>80</v>
      </c>
      <c r="H29" s="22">
        <v>54174</v>
      </c>
      <c r="I29" s="22">
        <v>52904</v>
      </c>
      <c r="J29" s="22">
        <v>38901</v>
      </c>
      <c r="K29" s="22">
        <v>0</v>
      </c>
      <c r="L29" s="22">
        <v>0</v>
      </c>
      <c r="M29" s="22">
        <v>0</v>
      </c>
      <c r="N29" s="22">
        <v>0</v>
      </c>
      <c r="O29" s="16">
        <f t="shared" si="0"/>
        <v>145979</v>
      </c>
      <c r="P29" s="57"/>
      <c r="Q29" s="8"/>
      <c r="R29" s="8"/>
      <c r="S29" s="8"/>
      <c r="T29" s="8"/>
      <c r="U29" s="8"/>
      <c r="V29"/>
      <c r="W29"/>
      <c r="X29"/>
      <c r="Y29"/>
      <c r="Z29"/>
      <c r="DF29" s="9"/>
    </row>
    <row r="30" spans="1:110" ht="51" x14ac:dyDescent="0.25">
      <c r="A30" s="15"/>
      <c r="B30" s="20" t="s">
        <v>292</v>
      </c>
      <c r="C30" s="21" t="s">
        <v>83</v>
      </c>
      <c r="D30" s="21" t="s">
        <v>24</v>
      </c>
      <c r="E30" s="20" t="s">
        <v>25</v>
      </c>
      <c r="F30" s="21" t="s">
        <v>84</v>
      </c>
      <c r="G30" s="20" t="s">
        <v>85</v>
      </c>
      <c r="H30" s="22">
        <v>8029</v>
      </c>
      <c r="I30" s="22">
        <v>7833</v>
      </c>
      <c r="J30" s="22">
        <v>7668</v>
      </c>
      <c r="K30" s="22">
        <v>7497</v>
      </c>
      <c r="L30" s="22">
        <v>7329</v>
      </c>
      <c r="M30" s="22">
        <v>7161</v>
      </c>
      <c r="N30" s="22">
        <v>13826</v>
      </c>
      <c r="O30" s="16">
        <f t="shared" si="0"/>
        <v>59343</v>
      </c>
      <c r="P30" s="57"/>
      <c r="Q30" s="8"/>
      <c r="R30" s="8"/>
      <c r="S30" s="8"/>
      <c r="T30" s="8"/>
      <c r="U30" s="8"/>
      <c r="V30"/>
      <c r="W30"/>
      <c r="X30"/>
      <c r="Y30"/>
      <c r="Z30"/>
      <c r="DF30" s="9"/>
    </row>
    <row r="31" spans="1:110" ht="63.75" x14ac:dyDescent="0.25">
      <c r="A31" s="15"/>
      <c r="B31" s="20" t="s">
        <v>293</v>
      </c>
      <c r="C31" s="21" t="s">
        <v>86</v>
      </c>
      <c r="D31" s="21" t="s">
        <v>24</v>
      </c>
      <c r="E31" s="20" t="s">
        <v>25</v>
      </c>
      <c r="F31" s="21" t="s">
        <v>87</v>
      </c>
      <c r="G31" s="20" t="s">
        <v>88</v>
      </c>
      <c r="H31" s="22">
        <v>1001</v>
      </c>
      <c r="I31" s="22">
        <v>981</v>
      </c>
      <c r="J31" s="22">
        <v>961</v>
      </c>
      <c r="K31" s="22">
        <v>940</v>
      </c>
      <c r="L31" s="22">
        <v>920</v>
      </c>
      <c r="M31" s="22">
        <v>900</v>
      </c>
      <c r="N31" s="22">
        <v>2161</v>
      </c>
      <c r="O31" s="16">
        <f t="shared" si="0"/>
        <v>7864</v>
      </c>
      <c r="P31" s="57"/>
      <c r="Q31" s="8"/>
      <c r="R31" s="8"/>
      <c r="S31" s="8"/>
      <c r="T31" s="8"/>
      <c r="U31" s="8"/>
      <c r="V31"/>
      <c r="W31"/>
      <c r="X31"/>
      <c r="Y31"/>
      <c r="Z31"/>
      <c r="DF31" s="9"/>
    </row>
    <row r="32" spans="1:110" ht="89.25" x14ac:dyDescent="0.25">
      <c r="A32" s="15"/>
      <c r="B32" s="20" t="s">
        <v>294</v>
      </c>
      <c r="C32" s="21" t="s">
        <v>89</v>
      </c>
      <c r="D32" s="21" t="s">
        <v>24</v>
      </c>
      <c r="E32" s="20" t="s">
        <v>25</v>
      </c>
      <c r="F32" s="21" t="s">
        <v>90</v>
      </c>
      <c r="G32" s="20" t="s">
        <v>91</v>
      </c>
      <c r="H32" s="22">
        <v>2731</v>
      </c>
      <c r="I32" s="22">
        <v>2681</v>
      </c>
      <c r="J32" s="22">
        <v>2632</v>
      </c>
      <c r="K32" s="22">
        <v>2579</v>
      </c>
      <c r="L32" s="22">
        <v>2529</v>
      </c>
      <c r="M32" s="22">
        <v>2478</v>
      </c>
      <c r="N32" s="22">
        <v>17478</v>
      </c>
      <c r="O32" s="16">
        <f t="shared" si="0"/>
        <v>33108</v>
      </c>
      <c r="P32" s="57"/>
      <c r="Q32" s="8"/>
      <c r="R32" s="8"/>
      <c r="S32" s="8"/>
      <c r="T32" s="8"/>
      <c r="U32" s="8"/>
      <c r="V32"/>
      <c r="W32"/>
      <c r="X32"/>
      <c r="Y32"/>
      <c r="Z32"/>
      <c r="DF32" s="9"/>
    </row>
    <row r="33" spans="1:110" ht="89.25" x14ac:dyDescent="0.25">
      <c r="A33" s="15"/>
      <c r="B33" s="20" t="s">
        <v>295</v>
      </c>
      <c r="C33" s="21" t="s">
        <v>92</v>
      </c>
      <c r="D33" s="21" t="s">
        <v>24</v>
      </c>
      <c r="E33" s="20" t="s">
        <v>25</v>
      </c>
      <c r="F33" s="21" t="s">
        <v>93</v>
      </c>
      <c r="G33" s="20" t="s">
        <v>91</v>
      </c>
      <c r="H33" s="22">
        <v>2816</v>
      </c>
      <c r="I33" s="22">
        <v>2766</v>
      </c>
      <c r="J33" s="22">
        <v>2715</v>
      </c>
      <c r="K33" s="22">
        <v>2660</v>
      </c>
      <c r="L33" s="22">
        <v>2608</v>
      </c>
      <c r="M33" s="22">
        <v>2555</v>
      </c>
      <c r="N33" s="22">
        <v>18026</v>
      </c>
      <c r="O33" s="16">
        <f t="shared" si="0"/>
        <v>34146</v>
      </c>
      <c r="P33" s="57"/>
      <c r="Q33" s="8"/>
      <c r="R33" s="8"/>
      <c r="S33" s="8"/>
      <c r="T33" s="8"/>
      <c r="U33" s="8"/>
      <c r="V33"/>
      <c r="W33"/>
      <c r="X33"/>
      <c r="Y33"/>
      <c r="Z33"/>
      <c r="DF33" s="9"/>
    </row>
    <row r="34" spans="1:110" ht="51" x14ac:dyDescent="0.25">
      <c r="A34" s="15"/>
      <c r="B34" s="20" t="s">
        <v>296</v>
      </c>
      <c r="C34" s="21" t="s">
        <v>94</v>
      </c>
      <c r="D34" s="21" t="s">
        <v>24</v>
      </c>
      <c r="E34" s="20" t="s">
        <v>25</v>
      </c>
      <c r="F34" s="21" t="s">
        <v>95</v>
      </c>
      <c r="G34" s="20" t="s">
        <v>96</v>
      </c>
      <c r="H34" s="22">
        <v>10027</v>
      </c>
      <c r="I34" s="22">
        <v>9803</v>
      </c>
      <c r="J34" s="22">
        <v>9600</v>
      </c>
      <c r="K34" s="22">
        <v>9390</v>
      </c>
      <c r="L34" s="22">
        <v>9183</v>
      </c>
      <c r="M34" s="22">
        <v>8977</v>
      </c>
      <c r="N34" s="22">
        <v>23633</v>
      </c>
      <c r="O34" s="16">
        <f t="shared" si="0"/>
        <v>80613</v>
      </c>
      <c r="P34" s="57"/>
      <c r="Q34" s="8"/>
      <c r="R34" s="8"/>
      <c r="S34" s="8"/>
      <c r="T34" s="8"/>
      <c r="U34" s="8"/>
      <c r="V34"/>
      <c r="W34"/>
      <c r="X34"/>
      <c r="Y34"/>
      <c r="Z34"/>
      <c r="DF34" s="9"/>
    </row>
    <row r="35" spans="1:110" ht="51" x14ac:dyDescent="0.25">
      <c r="A35" s="15"/>
      <c r="B35" s="20" t="s">
        <v>297</v>
      </c>
      <c r="C35" s="21" t="s">
        <v>97</v>
      </c>
      <c r="D35" s="21" t="s">
        <v>24</v>
      </c>
      <c r="E35" s="20" t="s">
        <v>25</v>
      </c>
      <c r="F35" s="21" t="s">
        <v>98</v>
      </c>
      <c r="G35" s="20" t="s">
        <v>96</v>
      </c>
      <c r="H35" s="22">
        <v>6131</v>
      </c>
      <c r="I35" s="22">
        <v>5985</v>
      </c>
      <c r="J35" s="22">
        <v>5845</v>
      </c>
      <c r="K35" s="22">
        <v>4295</v>
      </c>
      <c r="L35" s="22">
        <v>0</v>
      </c>
      <c r="M35" s="22">
        <v>0</v>
      </c>
      <c r="N35" s="22">
        <v>0</v>
      </c>
      <c r="O35" s="16">
        <f t="shared" si="0"/>
        <v>22256</v>
      </c>
      <c r="P35" s="57"/>
      <c r="Q35" s="8"/>
      <c r="R35" s="8"/>
      <c r="S35" s="8"/>
      <c r="T35" s="8"/>
      <c r="U35" s="8"/>
      <c r="V35"/>
      <c r="W35"/>
      <c r="X35"/>
      <c r="Y35"/>
      <c r="Z35"/>
      <c r="DF35" s="9"/>
    </row>
    <row r="36" spans="1:110" ht="38.25" x14ac:dyDescent="0.25">
      <c r="A36" s="15"/>
      <c r="B36" s="20" t="s">
        <v>298</v>
      </c>
      <c r="C36" s="21" t="s">
        <v>99</v>
      </c>
      <c r="D36" s="21" t="s">
        <v>24</v>
      </c>
      <c r="E36" s="20" t="s">
        <v>25</v>
      </c>
      <c r="F36" s="21" t="s">
        <v>100</v>
      </c>
      <c r="G36" s="20" t="s">
        <v>96</v>
      </c>
      <c r="H36" s="22">
        <v>5621</v>
      </c>
      <c r="I36" s="22">
        <v>5487</v>
      </c>
      <c r="J36" s="22">
        <v>5358</v>
      </c>
      <c r="K36" s="22">
        <v>3937</v>
      </c>
      <c r="L36" s="22">
        <v>0</v>
      </c>
      <c r="M36" s="22">
        <v>0</v>
      </c>
      <c r="N36" s="22">
        <v>0</v>
      </c>
      <c r="O36" s="16">
        <f t="shared" si="0"/>
        <v>20403</v>
      </c>
      <c r="P36" s="57"/>
      <c r="Q36" s="8"/>
      <c r="R36" s="8"/>
      <c r="S36" s="8"/>
      <c r="T36" s="8"/>
      <c r="U36" s="8"/>
      <c r="V36"/>
      <c r="W36"/>
      <c r="X36"/>
      <c r="Y36"/>
      <c r="Z36"/>
      <c r="DF36" s="9"/>
    </row>
    <row r="37" spans="1:110" ht="63.75" x14ac:dyDescent="0.25">
      <c r="A37" s="15"/>
      <c r="B37" s="20" t="s">
        <v>299</v>
      </c>
      <c r="C37" s="21" t="s">
        <v>101</v>
      </c>
      <c r="D37" s="21" t="s">
        <v>24</v>
      </c>
      <c r="E37" s="20" t="s">
        <v>25</v>
      </c>
      <c r="F37" s="21" t="s">
        <v>102</v>
      </c>
      <c r="G37" s="20" t="s">
        <v>103</v>
      </c>
      <c r="H37" s="22">
        <v>13217</v>
      </c>
      <c r="I37" s="22">
        <v>12990</v>
      </c>
      <c r="J37" s="22">
        <v>12748</v>
      </c>
      <c r="K37" s="22">
        <v>12490</v>
      </c>
      <c r="L37" s="22">
        <v>12239</v>
      </c>
      <c r="M37" s="22">
        <v>11990</v>
      </c>
      <c r="N37" s="22">
        <v>84461</v>
      </c>
      <c r="O37" s="16">
        <f t="shared" si="0"/>
        <v>160135</v>
      </c>
      <c r="P37" s="57"/>
      <c r="Q37" s="8"/>
      <c r="R37" s="8"/>
      <c r="S37" s="8"/>
      <c r="T37" s="8"/>
      <c r="U37" s="8"/>
      <c r="V37"/>
      <c r="W37"/>
      <c r="X37"/>
      <c r="Y37"/>
      <c r="Z37"/>
      <c r="DF37" s="9"/>
    </row>
    <row r="38" spans="1:110" ht="51" x14ac:dyDescent="0.25">
      <c r="A38" s="15"/>
      <c r="B38" s="20" t="s">
        <v>300</v>
      </c>
      <c r="C38" s="21" t="s">
        <v>104</v>
      </c>
      <c r="D38" s="21" t="s">
        <v>24</v>
      </c>
      <c r="E38" s="20" t="s">
        <v>25</v>
      </c>
      <c r="F38" s="21" t="s">
        <v>105</v>
      </c>
      <c r="G38" s="20" t="s">
        <v>103</v>
      </c>
      <c r="H38" s="22">
        <v>335453</v>
      </c>
      <c r="I38" s="22">
        <v>329709</v>
      </c>
      <c r="J38" s="22">
        <v>323547</v>
      </c>
      <c r="K38" s="22">
        <v>316995</v>
      </c>
      <c r="L38" s="22">
        <v>310647</v>
      </c>
      <c r="M38" s="22">
        <v>304307</v>
      </c>
      <c r="N38" s="22">
        <v>2143696</v>
      </c>
      <c r="O38" s="16">
        <f t="shared" si="0"/>
        <v>4064354</v>
      </c>
      <c r="P38" s="57"/>
      <c r="Q38" s="8"/>
      <c r="R38" s="8"/>
      <c r="S38" s="8"/>
      <c r="T38" s="8"/>
      <c r="U38" s="8"/>
      <c r="V38"/>
      <c r="W38"/>
      <c r="X38"/>
      <c r="Y38"/>
      <c r="Z38"/>
      <c r="DF38" s="9"/>
    </row>
    <row r="39" spans="1:110" ht="51" x14ac:dyDescent="0.25">
      <c r="A39" s="15"/>
      <c r="B39" s="20" t="s">
        <v>301</v>
      </c>
      <c r="C39" s="21" t="s">
        <v>106</v>
      </c>
      <c r="D39" s="21" t="s">
        <v>24</v>
      </c>
      <c r="E39" s="20" t="s">
        <v>25</v>
      </c>
      <c r="F39" s="21" t="s">
        <v>107</v>
      </c>
      <c r="G39" s="20" t="s">
        <v>108</v>
      </c>
      <c r="H39" s="22">
        <v>19564</v>
      </c>
      <c r="I39" s="22">
        <v>19077</v>
      </c>
      <c r="J39" s="22">
        <v>18565</v>
      </c>
      <c r="K39" s="22">
        <v>4579</v>
      </c>
      <c r="L39" s="22">
        <v>0</v>
      </c>
      <c r="M39" s="22">
        <v>0</v>
      </c>
      <c r="N39" s="22">
        <v>0</v>
      </c>
      <c r="O39" s="16">
        <f t="shared" si="0"/>
        <v>61785</v>
      </c>
      <c r="P39" s="57"/>
      <c r="Q39" s="8"/>
      <c r="R39" s="8"/>
      <c r="S39" s="8"/>
      <c r="T39" s="8"/>
      <c r="U39" s="8"/>
      <c r="V39"/>
      <c r="W39"/>
      <c r="X39"/>
      <c r="Y39"/>
      <c r="Z39"/>
      <c r="DF39" s="9"/>
    </row>
    <row r="40" spans="1:110" ht="25.5" x14ac:dyDescent="0.25">
      <c r="A40" s="15"/>
      <c r="B40" s="20" t="s">
        <v>302</v>
      </c>
      <c r="C40" s="21" t="s">
        <v>110</v>
      </c>
      <c r="D40" s="21" t="s">
        <v>24</v>
      </c>
      <c r="E40" s="20" t="s">
        <v>25</v>
      </c>
      <c r="F40" s="21" t="s">
        <v>111</v>
      </c>
      <c r="G40" s="20" t="s">
        <v>109</v>
      </c>
      <c r="H40" s="22">
        <v>4868</v>
      </c>
      <c r="I40" s="22">
        <v>4749</v>
      </c>
      <c r="J40" s="22">
        <v>4652</v>
      </c>
      <c r="K40" s="22">
        <v>4550</v>
      </c>
      <c r="L40" s="22">
        <v>4451</v>
      </c>
      <c r="M40" s="22">
        <v>4351</v>
      </c>
      <c r="N40" s="22">
        <v>12460</v>
      </c>
      <c r="O40" s="16">
        <f t="shared" si="0"/>
        <v>40081</v>
      </c>
      <c r="P40" s="57"/>
      <c r="Q40" s="8"/>
      <c r="R40" s="8"/>
      <c r="S40" s="8"/>
      <c r="T40" s="8"/>
      <c r="U40" s="8"/>
      <c r="V40"/>
      <c r="W40"/>
      <c r="X40"/>
      <c r="Y40"/>
      <c r="Z40"/>
      <c r="DF40" s="9"/>
    </row>
    <row r="41" spans="1:110" ht="76.5" x14ac:dyDescent="0.25">
      <c r="A41" s="15"/>
      <c r="B41" s="20" t="s">
        <v>303</v>
      </c>
      <c r="C41" s="21" t="s">
        <v>112</v>
      </c>
      <c r="D41" s="21" t="s">
        <v>24</v>
      </c>
      <c r="E41" s="20" t="s">
        <v>25</v>
      </c>
      <c r="F41" s="21" t="s">
        <v>113</v>
      </c>
      <c r="G41" s="20" t="s">
        <v>114</v>
      </c>
      <c r="H41" s="22">
        <v>45435</v>
      </c>
      <c r="I41" s="22">
        <v>44357</v>
      </c>
      <c r="J41" s="22">
        <v>43310</v>
      </c>
      <c r="K41" s="22">
        <v>42223</v>
      </c>
      <c r="L41" s="22">
        <v>41157</v>
      </c>
      <c r="M41" s="22">
        <v>40093</v>
      </c>
      <c r="N41" s="22">
        <v>120598</v>
      </c>
      <c r="O41" s="16">
        <f t="shared" si="0"/>
        <v>377173</v>
      </c>
      <c r="P41" s="57"/>
      <c r="Q41" s="8"/>
      <c r="R41" s="8"/>
      <c r="S41" s="8"/>
      <c r="T41" s="8"/>
      <c r="U41" s="8"/>
      <c r="V41"/>
      <c r="W41"/>
      <c r="X41"/>
      <c r="Y41"/>
      <c r="Z41"/>
      <c r="DF41" s="9"/>
    </row>
    <row r="42" spans="1:110" ht="38.25" x14ac:dyDescent="0.25">
      <c r="A42" s="15"/>
      <c r="B42" s="20" t="s">
        <v>304</v>
      </c>
      <c r="C42" s="21" t="s">
        <v>115</v>
      </c>
      <c r="D42" s="21" t="s">
        <v>24</v>
      </c>
      <c r="E42" s="20" t="s">
        <v>25</v>
      </c>
      <c r="F42" s="21" t="s">
        <v>116</v>
      </c>
      <c r="G42" s="20" t="s">
        <v>117</v>
      </c>
      <c r="H42" s="22">
        <v>4653</v>
      </c>
      <c r="I42" s="22">
        <v>4562</v>
      </c>
      <c r="J42" s="22">
        <v>4470</v>
      </c>
      <c r="K42" s="22">
        <v>4374</v>
      </c>
      <c r="L42" s="22">
        <v>4281</v>
      </c>
      <c r="M42" s="22">
        <v>4187</v>
      </c>
      <c r="N42" s="22">
        <v>14867</v>
      </c>
      <c r="O42" s="16">
        <f t="shared" si="0"/>
        <v>41394</v>
      </c>
      <c r="P42" s="57"/>
      <c r="Q42" s="8"/>
      <c r="R42" s="8"/>
      <c r="S42" s="8"/>
      <c r="T42" s="8"/>
      <c r="U42" s="8"/>
      <c r="V42"/>
      <c r="W42"/>
      <c r="X42"/>
      <c r="Y42"/>
      <c r="Z42"/>
      <c r="DF42" s="9"/>
    </row>
    <row r="43" spans="1:110" ht="38.25" x14ac:dyDescent="0.25">
      <c r="A43" s="15"/>
      <c r="B43" s="20" t="s">
        <v>305</v>
      </c>
      <c r="C43" s="21" t="s">
        <v>119</v>
      </c>
      <c r="D43" s="21" t="s">
        <v>24</v>
      </c>
      <c r="E43" s="20" t="s">
        <v>25</v>
      </c>
      <c r="F43" s="21" t="s">
        <v>118</v>
      </c>
      <c r="G43" s="20" t="s">
        <v>120</v>
      </c>
      <c r="H43" s="22">
        <v>454</v>
      </c>
      <c r="I43" s="22">
        <v>0</v>
      </c>
      <c r="J43" s="22">
        <v>0</v>
      </c>
      <c r="K43" s="22">
        <v>0</v>
      </c>
      <c r="L43" s="22">
        <v>0</v>
      </c>
      <c r="M43" s="22">
        <v>0</v>
      </c>
      <c r="N43" s="22">
        <v>0</v>
      </c>
      <c r="O43" s="16">
        <f t="shared" si="0"/>
        <v>454</v>
      </c>
      <c r="P43" s="57"/>
      <c r="Q43" s="8"/>
      <c r="R43" s="8"/>
      <c r="S43" s="8"/>
      <c r="T43" s="8"/>
      <c r="U43" s="8"/>
      <c r="V43"/>
      <c r="W43"/>
      <c r="X43"/>
      <c r="Y43"/>
      <c r="Z43"/>
      <c r="DF43" s="9"/>
    </row>
    <row r="44" spans="1:110" ht="25.5" x14ac:dyDescent="0.25">
      <c r="A44" s="15"/>
      <c r="B44" s="20" t="s">
        <v>306</v>
      </c>
      <c r="C44" s="21" t="s">
        <v>121</v>
      </c>
      <c r="D44" s="21" t="s">
        <v>24</v>
      </c>
      <c r="E44" s="20" t="s">
        <v>25</v>
      </c>
      <c r="F44" s="21" t="s">
        <v>122</v>
      </c>
      <c r="G44" s="20" t="s">
        <v>123</v>
      </c>
      <c r="H44" s="22">
        <v>5483</v>
      </c>
      <c r="I44" s="22">
        <v>0</v>
      </c>
      <c r="J44" s="22">
        <v>0</v>
      </c>
      <c r="K44" s="22">
        <v>0</v>
      </c>
      <c r="L44" s="22">
        <v>0</v>
      </c>
      <c r="M44" s="22">
        <v>0</v>
      </c>
      <c r="N44" s="22">
        <v>0</v>
      </c>
      <c r="O44" s="16">
        <f t="shared" si="0"/>
        <v>5483</v>
      </c>
      <c r="P44" s="57"/>
      <c r="Q44" s="8"/>
      <c r="R44" s="8"/>
      <c r="S44" s="8"/>
      <c r="T44" s="8"/>
      <c r="U44" s="8"/>
      <c r="V44"/>
      <c r="W44"/>
      <c r="X44"/>
      <c r="Y44"/>
      <c r="Z44"/>
      <c r="DF44" s="9"/>
    </row>
    <row r="45" spans="1:110" ht="51" x14ac:dyDescent="0.25">
      <c r="A45" s="15"/>
      <c r="B45" s="20" t="s">
        <v>307</v>
      </c>
      <c r="C45" s="21" t="s">
        <v>124</v>
      </c>
      <c r="D45" s="21" t="s">
        <v>24</v>
      </c>
      <c r="E45" s="20" t="s">
        <v>25</v>
      </c>
      <c r="F45" s="21" t="s">
        <v>125</v>
      </c>
      <c r="G45" s="20" t="s">
        <v>126</v>
      </c>
      <c r="H45" s="22">
        <v>4435</v>
      </c>
      <c r="I45" s="22">
        <v>4331</v>
      </c>
      <c r="J45" s="22">
        <v>4246</v>
      </c>
      <c r="K45" s="22">
        <v>4156</v>
      </c>
      <c r="L45" s="22">
        <v>4068</v>
      </c>
      <c r="M45" s="22">
        <v>3981</v>
      </c>
      <c r="N45" s="22">
        <v>17724</v>
      </c>
      <c r="O45" s="16">
        <f t="shared" si="0"/>
        <v>42941</v>
      </c>
      <c r="P45" s="57"/>
      <c r="Q45" s="8"/>
      <c r="R45" s="8"/>
      <c r="S45" s="8"/>
      <c r="T45" s="8"/>
      <c r="U45" s="8"/>
      <c r="V45"/>
      <c r="W45"/>
      <c r="X45"/>
      <c r="Y45"/>
      <c r="Z45"/>
      <c r="DF45" s="9"/>
    </row>
    <row r="46" spans="1:110" ht="51" x14ac:dyDescent="0.25">
      <c r="A46" s="15"/>
      <c r="B46" s="20" t="s">
        <v>308</v>
      </c>
      <c r="C46" s="21" t="s">
        <v>127</v>
      </c>
      <c r="D46" s="21" t="s">
        <v>24</v>
      </c>
      <c r="E46" s="20" t="s">
        <v>25</v>
      </c>
      <c r="F46" s="21" t="s">
        <v>125</v>
      </c>
      <c r="G46" s="20" t="s">
        <v>128</v>
      </c>
      <c r="H46" s="22">
        <v>5598</v>
      </c>
      <c r="I46" s="22">
        <v>5477</v>
      </c>
      <c r="J46" s="22">
        <v>5359</v>
      </c>
      <c r="K46" s="22">
        <v>5235</v>
      </c>
      <c r="L46" s="22">
        <v>5114</v>
      </c>
      <c r="M46" s="22">
        <v>4993</v>
      </c>
      <c r="N46" s="22">
        <v>24236</v>
      </c>
      <c r="O46" s="16">
        <f t="shared" si="0"/>
        <v>56012</v>
      </c>
      <c r="P46" s="57"/>
      <c r="Q46" s="8"/>
      <c r="R46" s="8"/>
      <c r="S46" s="8"/>
      <c r="T46" s="8"/>
      <c r="U46" s="8"/>
      <c r="V46"/>
      <c r="W46"/>
      <c r="X46"/>
      <c r="Y46"/>
      <c r="Z46"/>
      <c r="DF46" s="9"/>
    </row>
    <row r="47" spans="1:110" ht="38.25" x14ac:dyDescent="0.25">
      <c r="A47" s="15"/>
      <c r="B47" s="20" t="s">
        <v>309</v>
      </c>
      <c r="C47" s="21" t="s">
        <v>129</v>
      </c>
      <c r="D47" s="21" t="s">
        <v>24</v>
      </c>
      <c r="E47" s="20" t="s">
        <v>25</v>
      </c>
      <c r="F47" s="21" t="s">
        <v>130</v>
      </c>
      <c r="G47" s="20" t="s">
        <v>131</v>
      </c>
      <c r="H47" s="22">
        <v>11995</v>
      </c>
      <c r="I47" s="22">
        <v>5895</v>
      </c>
      <c r="J47" s="22">
        <v>0</v>
      </c>
      <c r="K47" s="22">
        <v>0</v>
      </c>
      <c r="L47" s="22">
        <v>0</v>
      </c>
      <c r="M47" s="22">
        <v>0</v>
      </c>
      <c r="N47" s="22">
        <v>0</v>
      </c>
      <c r="O47" s="16">
        <f t="shared" si="0"/>
        <v>17890</v>
      </c>
      <c r="P47" s="57"/>
      <c r="Q47" s="8"/>
      <c r="R47" s="8"/>
      <c r="S47" s="8"/>
      <c r="T47" s="8"/>
      <c r="U47" s="8"/>
      <c r="V47"/>
      <c r="W47"/>
      <c r="X47"/>
      <c r="Y47"/>
      <c r="Z47"/>
      <c r="DF47" s="9"/>
    </row>
    <row r="48" spans="1:110" ht="25.5" x14ac:dyDescent="0.25">
      <c r="A48" s="15"/>
      <c r="B48" s="20" t="s">
        <v>310</v>
      </c>
      <c r="C48" s="21" t="s">
        <v>132</v>
      </c>
      <c r="D48" s="21" t="s">
        <v>24</v>
      </c>
      <c r="E48" s="20" t="s">
        <v>25</v>
      </c>
      <c r="F48" s="21" t="s">
        <v>133</v>
      </c>
      <c r="G48" s="20" t="s">
        <v>131</v>
      </c>
      <c r="H48" s="22">
        <v>11840</v>
      </c>
      <c r="I48" s="22">
        <v>11576</v>
      </c>
      <c r="J48" s="22">
        <v>11376</v>
      </c>
      <c r="K48" s="22">
        <v>11159</v>
      </c>
      <c r="L48" s="22">
        <v>10951</v>
      </c>
      <c r="M48" s="22">
        <v>10744</v>
      </c>
      <c r="N48" s="22">
        <v>100268</v>
      </c>
      <c r="O48" s="16">
        <f t="shared" si="0"/>
        <v>167914</v>
      </c>
      <c r="P48" s="57"/>
      <c r="Q48" s="8"/>
      <c r="R48" s="8"/>
      <c r="S48" s="8"/>
      <c r="T48" s="8"/>
      <c r="U48" s="8"/>
      <c r="V48"/>
      <c r="W48"/>
      <c r="X48"/>
      <c r="Y48"/>
      <c r="Z48"/>
      <c r="DF48" s="9"/>
    </row>
    <row r="49" spans="1:110" ht="25.5" x14ac:dyDescent="0.25">
      <c r="A49" s="15"/>
      <c r="B49" s="20" t="s">
        <v>311</v>
      </c>
      <c r="C49" s="21" t="s">
        <v>134</v>
      </c>
      <c r="D49" s="21" t="s">
        <v>24</v>
      </c>
      <c r="E49" s="20" t="s">
        <v>25</v>
      </c>
      <c r="F49" s="21" t="s">
        <v>135</v>
      </c>
      <c r="G49" s="20" t="s">
        <v>136</v>
      </c>
      <c r="H49" s="22">
        <v>23597</v>
      </c>
      <c r="I49" s="22">
        <v>23127</v>
      </c>
      <c r="J49" s="22">
        <v>22653</v>
      </c>
      <c r="K49" s="22">
        <v>22161</v>
      </c>
      <c r="L49" s="22">
        <v>21679</v>
      </c>
      <c r="M49" s="22">
        <v>21198</v>
      </c>
      <c r="N49" s="22">
        <v>65952</v>
      </c>
      <c r="O49" s="16">
        <f t="shared" si="0"/>
        <v>200367</v>
      </c>
      <c r="P49" s="57"/>
      <c r="Q49" s="8"/>
      <c r="R49" s="8"/>
      <c r="S49" s="8"/>
      <c r="T49" s="8"/>
      <c r="U49" s="8"/>
      <c r="V49"/>
      <c r="W49"/>
      <c r="X49"/>
      <c r="Y49"/>
      <c r="Z49"/>
      <c r="DF49" s="9"/>
    </row>
    <row r="50" spans="1:110" ht="63.75" x14ac:dyDescent="0.25">
      <c r="A50" s="15"/>
      <c r="B50" s="20" t="s">
        <v>312</v>
      </c>
      <c r="C50" s="21" t="s">
        <v>137</v>
      </c>
      <c r="D50" s="21" t="s">
        <v>24</v>
      </c>
      <c r="E50" s="20" t="s">
        <v>25</v>
      </c>
      <c r="F50" s="21" t="s">
        <v>138</v>
      </c>
      <c r="G50" s="20" t="s">
        <v>136</v>
      </c>
      <c r="H50" s="22">
        <v>12060</v>
      </c>
      <c r="I50" s="22">
        <v>11834</v>
      </c>
      <c r="J50" s="22">
        <v>11605</v>
      </c>
      <c r="K50" s="22">
        <v>11365</v>
      </c>
      <c r="L50" s="22">
        <v>11130</v>
      </c>
      <c r="M50" s="22">
        <v>10897</v>
      </c>
      <c r="N50" s="22">
        <v>58117</v>
      </c>
      <c r="O50" s="16">
        <f t="shared" si="0"/>
        <v>127008</v>
      </c>
      <c r="P50" s="57"/>
      <c r="Q50" s="8"/>
      <c r="R50" s="8"/>
      <c r="S50" s="8"/>
      <c r="T50" s="8"/>
      <c r="U50" s="8"/>
      <c r="V50"/>
      <c r="W50"/>
      <c r="X50"/>
      <c r="Y50"/>
      <c r="Z50"/>
      <c r="DF50" s="9"/>
    </row>
    <row r="51" spans="1:110" ht="51" x14ac:dyDescent="0.25">
      <c r="A51" s="15"/>
      <c r="B51" s="20" t="s">
        <v>313</v>
      </c>
      <c r="C51" s="21" t="s">
        <v>139</v>
      </c>
      <c r="D51" s="21" t="s">
        <v>24</v>
      </c>
      <c r="E51" s="20" t="s">
        <v>25</v>
      </c>
      <c r="F51" s="21" t="s">
        <v>140</v>
      </c>
      <c r="G51" s="20" t="s">
        <v>141</v>
      </c>
      <c r="H51" s="22">
        <v>1228</v>
      </c>
      <c r="I51" s="22">
        <v>1207</v>
      </c>
      <c r="J51" s="22">
        <v>1186</v>
      </c>
      <c r="K51" s="22">
        <v>1163</v>
      </c>
      <c r="L51" s="22">
        <v>1142</v>
      </c>
      <c r="M51" s="22">
        <v>1120</v>
      </c>
      <c r="N51" s="22">
        <v>10669</v>
      </c>
      <c r="O51" s="16">
        <f t="shared" si="0"/>
        <v>17715</v>
      </c>
      <c r="P51" s="57"/>
      <c r="Q51" s="8"/>
      <c r="R51" s="8"/>
      <c r="S51" s="8"/>
      <c r="T51" s="8"/>
      <c r="U51" s="8"/>
      <c r="V51"/>
      <c r="W51"/>
      <c r="X51"/>
      <c r="Y51"/>
      <c r="Z51"/>
      <c r="DF51" s="9"/>
    </row>
    <row r="52" spans="1:110" ht="38.25" x14ac:dyDescent="0.25">
      <c r="A52" s="15"/>
      <c r="B52" s="20" t="s">
        <v>314</v>
      </c>
      <c r="C52" s="21" t="s">
        <v>142</v>
      </c>
      <c r="D52" s="21" t="s">
        <v>24</v>
      </c>
      <c r="E52" s="20" t="s">
        <v>25</v>
      </c>
      <c r="F52" s="21" t="s">
        <v>143</v>
      </c>
      <c r="G52" s="20" t="s">
        <v>144</v>
      </c>
      <c r="H52" s="22">
        <v>12200</v>
      </c>
      <c r="I52" s="22">
        <v>11967</v>
      </c>
      <c r="J52" s="22">
        <v>11733</v>
      </c>
      <c r="K52" s="22">
        <v>11487</v>
      </c>
      <c r="L52" s="22">
        <v>11248</v>
      </c>
      <c r="M52" s="22">
        <v>11008</v>
      </c>
      <c r="N52" s="22">
        <v>58666</v>
      </c>
      <c r="O52" s="16">
        <f t="shared" si="0"/>
        <v>128309</v>
      </c>
      <c r="P52" s="57"/>
      <c r="Q52" s="8"/>
      <c r="R52" s="8"/>
      <c r="S52" s="8"/>
      <c r="T52" s="8"/>
      <c r="U52" s="8"/>
      <c r="V52"/>
      <c r="W52"/>
      <c r="X52"/>
      <c r="Y52"/>
      <c r="Z52"/>
      <c r="DF52" s="9"/>
    </row>
    <row r="53" spans="1:110" ht="63.75" x14ac:dyDescent="0.25">
      <c r="A53" s="15"/>
      <c r="B53" s="20" t="s">
        <v>315</v>
      </c>
      <c r="C53" s="21" t="s">
        <v>145</v>
      </c>
      <c r="D53" s="21" t="s">
        <v>24</v>
      </c>
      <c r="E53" s="20" t="s">
        <v>25</v>
      </c>
      <c r="F53" s="21" t="s">
        <v>146</v>
      </c>
      <c r="G53" s="20" t="s">
        <v>147</v>
      </c>
      <c r="H53" s="22">
        <v>14188</v>
      </c>
      <c r="I53" s="22">
        <v>13854</v>
      </c>
      <c r="J53" s="22">
        <v>13585</v>
      </c>
      <c r="K53" s="22">
        <v>13304</v>
      </c>
      <c r="L53" s="22">
        <v>13030</v>
      </c>
      <c r="M53" s="22">
        <v>12756</v>
      </c>
      <c r="N53" s="22">
        <v>68047</v>
      </c>
      <c r="O53" s="16">
        <f t="shared" si="0"/>
        <v>148764</v>
      </c>
      <c r="P53" s="57"/>
      <c r="Q53" s="8"/>
      <c r="R53" s="8"/>
      <c r="S53" s="8"/>
      <c r="T53" s="8"/>
      <c r="U53" s="8"/>
      <c r="V53"/>
      <c r="W53"/>
      <c r="X53"/>
      <c r="Y53"/>
      <c r="Z53"/>
      <c r="DF53" s="9"/>
    </row>
    <row r="54" spans="1:110" ht="38.25" x14ac:dyDescent="0.25">
      <c r="A54" s="15"/>
      <c r="B54" s="20" t="s">
        <v>316</v>
      </c>
      <c r="C54" s="21" t="s">
        <v>148</v>
      </c>
      <c r="D54" s="21" t="s">
        <v>24</v>
      </c>
      <c r="E54" s="20" t="s">
        <v>25</v>
      </c>
      <c r="F54" s="21" t="s">
        <v>149</v>
      </c>
      <c r="G54" s="20" t="s">
        <v>150</v>
      </c>
      <c r="H54" s="22">
        <v>7928</v>
      </c>
      <c r="I54" s="22">
        <v>7732</v>
      </c>
      <c r="J54" s="22">
        <v>7583</v>
      </c>
      <c r="K54" s="22">
        <v>7427</v>
      </c>
      <c r="L54" s="22">
        <v>7274</v>
      </c>
      <c r="M54" s="22">
        <v>7122</v>
      </c>
      <c r="N54" s="22">
        <v>39541</v>
      </c>
      <c r="O54" s="16">
        <f t="shared" si="0"/>
        <v>84607</v>
      </c>
      <c r="P54" s="57"/>
      <c r="Q54" s="8"/>
      <c r="R54" s="8"/>
      <c r="S54" s="8"/>
      <c r="T54" s="8"/>
      <c r="U54" s="8"/>
      <c r="V54"/>
      <c r="W54"/>
      <c r="X54"/>
      <c r="Y54"/>
      <c r="Z54"/>
      <c r="DF54" s="9"/>
    </row>
    <row r="55" spans="1:110" ht="38.25" x14ac:dyDescent="0.25">
      <c r="A55" s="15"/>
      <c r="B55" s="20" t="s">
        <v>317</v>
      </c>
      <c r="C55" s="21" t="s">
        <v>151</v>
      </c>
      <c r="D55" s="21" t="s">
        <v>24</v>
      </c>
      <c r="E55" s="20" t="s">
        <v>25</v>
      </c>
      <c r="F55" s="21" t="s">
        <v>152</v>
      </c>
      <c r="G55" s="20" t="s">
        <v>153</v>
      </c>
      <c r="H55" s="22">
        <v>3358</v>
      </c>
      <c r="I55" s="22">
        <v>3277</v>
      </c>
      <c r="J55" s="22">
        <v>1612</v>
      </c>
      <c r="K55" s="22">
        <v>0</v>
      </c>
      <c r="L55" s="22">
        <v>0</v>
      </c>
      <c r="M55" s="22">
        <v>0</v>
      </c>
      <c r="N55" s="22">
        <v>0</v>
      </c>
      <c r="O55" s="16">
        <f t="shared" si="0"/>
        <v>8247</v>
      </c>
      <c r="P55" s="57"/>
      <c r="Q55" s="8"/>
      <c r="R55" s="8"/>
      <c r="S55" s="8"/>
      <c r="T55" s="8"/>
      <c r="U55" s="8"/>
      <c r="V55"/>
      <c r="W55"/>
      <c r="X55"/>
      <c r="Y55"/>
      <c r="Z55"/>
      <c r="DF55" s="9"/>
    </row>
    <row r="56" spans="1:110" ht="76.5" x14ac:dyDescent="0.25">
      <c r="A56" s="15"/>
      <c r="B56" s="20" t="s">
        <v>318</v>
      </c>
      <c r="C56" s="21" t="s">
        <v>154</v>
      </c>
      <c r="D56" s="21" t="s">
        <v>24</v>
      </c>
      <c r="E56" s="20" t="s">
        <v>25</v>
      </c>
      <c r="F56" s="21" t="s">
        <v>155</v>
      </c>
      <c r="G56" s="20" t="s">
        <v>156</v>
      </c>
      <c r="H56" s="22">
        <v>7790</v>
      </c>
      <c r="I56" s="22">
        <v>7616</v>
      </c>
      <c r="J56" s="22">
        <v>7474</v>
      </c>
      <c r="K56" s="22">
        <v>7324</v>
      </c>
      <c r="L56" s="22">
        <v>7178</v>
      </c>
      <c r="M56" s="22">
        <v>7032</v>
      </c>
      <c r="N56" s="22">
        <v>42163</v>
      </c>
      <c r="O56" s="16">
        <f t="shared" si="0"/>
        <v>86577</v>
      </c>
      <c r="P56" s="57"/>
      <c r="Q56" s="8"/>
      <c r="R56" s="8"/>
      <c r="S56" s="8"/>
      <c r="T56" s="8"/>
      <c r="U56" s="8"/>
      <c r="V56"/>
      <c r="W56"/>
      <c r="X56"/>
      <c r="Y56"/>
      <c r="Z56"/>
      <c r="DF56" s="9"/>
    </row>
    <row r="57" spans="1:110" ht="89.25" x14ac:dyDescent="0.25">
      <c r="A57" s="15"/>
      <c r="B57" s="20" t="s">
        <v>319</v>
      </c>
      <c r="C57" s="21" t="s">
        <v>157</v>
      </c>
      <c r="D57" s="21" t="s">
        <v>24</v>
      </c>
      <c r="E57" s="20" t="s">
        <v>25</v>
      </c>
      <c r="F57" s="21" t="s">
        <v>158</v>
      </c>
      <c r="G57" s="20" t="s">
        <v>156</v>
      </c>
      <c r="H57" s="22">
        <v>53405</v>
      </c>
      <c r="I57" s="22">
        <v>52154</v>
      </c>
      <c r="J57" s="22">
        <v>51004</v>
      </c>
      <c r="K57" s="22">
        <v>49836</v>
      </c>
      <c r="L57" s="22">
        <v>48679</v>
      </c>
      <c r="M57" s="22">
        <v>19415</v>
      </c>
      <c r="N57" s="22">
        <v>0</v>
      </c>
      <c r="O57" s="16">
        <f t="shared" si="0"/>
        <v>274493</v>
      </c>
      <c r="P57" s="57"/>
      <c r="Q57" s="8"/>
      <c r="R57" s="8"/>
      <c r="S57" s="8"/>
      <c r="T57" s="8"/>
      <c r="U57" s="8"/>
      <c r="V57"/>
      <c r="W57"/>
      <c r="X57"/>
      <c r="Y57"/>
      <c r="Z57"/>
      <c r="DF57" s="9"/>
    </row>
    <row r="58" spans="1:110" ht="51" x14ac:dyDescent="0.25">
      <c r="A58" s="15"/>
      <c r="B58" s="20" t="s">
        <v>320</v>
      </c>
      <c r="C58" s="21" t="s">
        <v>159</v>
      </c>
      <c r="D58" s="21" t="s">
        <v>24</v>
      </c>
      <c r="E58" s="20" t="s">
        <v>25</v>
      </c>
      <c r="F58" s="21" t="s">
        <v>160</v>
      </c>
      <c r="G58" s="20" t="s">
        <v>156</v>
      </c>
      <c r="H58" s="22">
        <v>24556</v>
      </c>
      <c r="I58" s="22">
        <v>24010</v>
      </c>
      <c r="J58" s="22">
        <v>23561</v>
      </c>
      <c r="K58" s="22">
        <v>23088</v>
      </c>
      <c r="L58" s="22">
        <v>22628</v>
      </c>
      <c r="M58" s="22">
        <v>22168</v>
      </c>
      <c r="N58" s="22">
        <v>132912</v>
      </c>
      <c r="O58" s="16">
        <f t="shared" si="0"/>
        <v>272923</v>
      </c>
      <c r="P58" s="57"/>
      <c r="Q58" s="8"/>
      <c r="R58" s="8"/>
      <c r="S58" s="8"/>
      <c r="T58" s="8"/>
      <c r="U58" s="8"/>
      <c r="V58"/>
      <c r="W58"/>
      <c r="X58"/>
      <c r="Y58"/>
      <c r="Z58"/>
      <c r="DF58" s="9"/>
    </row>
    <row r="59" spans="1:110" ht="63.75" x14ac:dyDescent="0.25">
      <c r="A59" s="15"/>
      <c r="B59" s="20" t="s">
        <v>321</v>
      </c>
      <c r="C59" s="21" t="s">
        <v>161</v>
      </c>
      <c r="D59" s="21" t="s">
        <v>24</v>
      </c>
      <c r="E59" s="20" t="s">
        <v>25</v>
      </c>
      <c r="F59" s="21" t="s">
        <v>162</v>
      </c>
      <c r="G59" s="20" t="s">
        <v>163</v>
      </c>
      <c r="H59" s="22">
        <v>10268</v>
      </c>
      <c r="I59" s="22">
        <v>10120</v>
      </c>
      <c r="J59" s="22">
        <v>9929</v>
      </c>
      <c r="K59" s="22">
        <v>9727</v>
      </c>
      <c r="L59" s="22">
        <v>9531</v>
      </c>
      <c r="M59" s="22">
        <v>9336</v>
      </c>
      <c r="N59" s="22">
        <v>57900</v>
      </c>
      <c r="O59" s="16">
        <f t="shared" si="0"/>
        <v>116811</v>
      </c>
      <c r="P59" s="57"/>
      <c r="Q59" s="8"/>
      <c r="R59" s="8"/>
      <c r="S59" s="8"/>
      <c r="T59" s="8"/>
      <c r="U59" s="8"/>
      <c r="V59"/>
      <c r="W59"/>
      <c r="X59"/>
      <c r="Y59"/>
      <c r="Z59"/>
      <c r="DF59" s="9"/>
    </row>
    <row r="60" spans="1:110" ht="51" x14ac:dyDescent="0.25">
      <c r="A60" s="15"/>
      <c r="B60" s="20" t="s">
        <v>322</v>
      </c>
      <c r="C60" s="21" t="s">
        <v>164</v>
      </c>
      <c r="D60" s="21" t="s">
        <v>24</v>
      </c>
      <c r="E60" s="20" t="s">
        <v>25</v>
      </c>
      <c r="F60" s="21" t="s">
        <v>165</v>
      </c>
      <c r="G60" s="20" t="s">
        <v>166</v>
      </c>
      <c r="H60" s="22">
        <v>2120</v>
      </c>
      <c r="I60" s="22">
        <v>2089</v>
      </c>
      <c r="J60" s="22">
        <v>2050</v>
      </c>
      <c r="K60" s="22">
        <v>2008</v>
      </c>
      <c r="L60" s="22">
        <v>1967</v>
      </c>
      <c r="M60" s="22">
        <v>1927</v>
      </c>
      <c r="N60" s="22">
        <v>11952</v>
      </c>
      <c r="O60" s="16">
        <f t="shared" si="0"/>
        <v>24113</v>
      </c>
      <c r="P60" s="57"/>
      <c r="Q60" s="8"/>
      <c r="R60" s="8"/>
      <c r="S60" s="8"/>
      <c r="T60" s="8"/>
      <c r="U60" s="8"/>
      <c r="V60"/>
      <c r="W60"/>
      <c r="X60"/>
      <c r="Y60"/>
      <c r="Z60"/>
      <c r="DF60" s="9"/>
    </row>
    <row r="61" spans="1:110" ht="76.5" x14ac:dyDescent="0.25">
      <c r="A61" s="15"/>
      <c r="B61" s="20" t="s">
        <v>323</v>
      </c>
      <c r="C61" s="21" t="s">
        <v>167</v>
      </c>
      <c r="D61" s="21" t="s">
        <v>24</v>
      </c>
      <c r="E61" s="20" t="s">
        <v>25</v>
      </c>
      <c r="F61" s="21" t="s">
        <v>168</v>
      </c>
      <c r="G61" s="20" t="s">
        <v>166</v>
      </c>
      <c r="H61" s="22">
        <v>2293</v>
      </c>
      <c r="I61" s="22">
        <v>2242</v>
      </c>
      <c r="J61" s="22">
        <v>1647</v>
      </c>
      <c r="K61" s="22">
        <v>0</v>
      </c>
      <c r="L61" s="22">
        <v>0</v>
      </c>
      <c r="M61" s="22">
        <v>0</v>
      </c>
      <c r="N61" s="22">
        <v>0</v>
      </c>
      <c r="O61" s="16">
        <f t="shared" si="0"/>
        <v>6182</v>
      </c>
      <c r="P61" s="57"/>
      <c r="Q61" s="8"/>
      <c r="R61" s="8"/>
      <c r="S61" s="8"/>
      <c r="T61" s="8"/>
      <c r="U61" s="8"/>
      <c r="V61"/>
      <c r="W61"/>
      <c r="X61"/>
      <c r="Y61"/>
      <c r="Z61"/>
      <c r="DF61" s="9"/>
    </row>
    <row r="62" spans="1:110" ht="63.75" x14ac:dyDescent="0.25">
      <c r="A62" s="15"/>
      <c r="B62" s="20" t="s">
        <v>324</v>
      </c>
      <c r="C62" s="21" t="s">
        <v>169</v>
      </c>
      <c r="D62" s="21" t="s">
        <v>24</v>
      </c>
      <c r="E62" s="20" t="s">
        <v>25</v>
      </c>
      <c r="F62" s="21" t="s">
        <v>170</v>
      </c>
      <c r="G62" s="20" t="s">
        <v>171</v>
      </c>
      <c r="H62" s="22">
        <v>13598</v>
      </c>
      <c r="I62" s="22">
        <v>13342</v>
      </c>
      <c r="J62" s="22">
        <v>13093</v>
      </c>
      <c r="K62" s="22">
        <v>12828</v>
      </c>
      <c r="L62" s="22">
        <v>12572</v>
      </c>
      <c r="M62" s="22">
        <v>12316</v>
      </c>
      <c r="N62" s="22">
        <v>81642</v>
      </c>
      <c r="O62" s="16">
        <f t="shared" si="0"/>
        <v>159391</v>
      </c>
      <c r="P62" s="57"/>
      <c r="Q62" s="8"/>
      <c r="R62" s="8"/>
      <c r="S62" s="8"/>
      <c r="T62" s="8"/>
      <c r="U62" s="8"/>
      <c r="V62"/>
      <c r="W62"/>
      <c r="X62"/>
      <c r="Y62"/>
      <c r="Z62"/>
      <c r="DF62" s="9"/>
    </row>
    <row r="63" spans="1:110" ht="63.75" x14ac:dyDescent="0.25">
      <c r="A63" s="15"/>
      <c r="B63" s="20" t="s">
        <v>325</v>
      </c>
      <c r="C63" s="21" t="s">
        <v>172</v>
      </c>
      <c r="D63" s="21" t="s">
        <v>24</v>
      </c>
      <c r="E63" s="20" t="s">
        <v>25</v>
      </c>
      <c r="F63" s="21" t="s">
        <v>173</v>
      </c>
      <c r="G63" s="20" t="s">
        <v>174</v>
      </c>
      <c r="H63" s="22">
        <v>7769</v>
      </c>
      <c r="I63" s="22">
        <v>7568</v>
      </c>
      <c r="J63" s="22">
        <v>7425</v>
      </c>
      <c r="K63" s="22">
        <v>7274</v>
      </c>
      <c r="L63" s="22">
        <v>7127</v>
      </c>
      <c r="M63" s="22">
        <v>6981</v>
      </c>
      <c r="N63" s="22">
        <v>44772</v>
      </c>
      <c r="O63" s="16">
        <f t="shared" si="0"/>
        <v>88916</v>
      </c>
      <c r="P63" s="57"/>
      <c r="Q63" s="8"/>
      <c r="R63" s="8"/>
      <c r="S63" s="8"/>
      <c r="T63" s="8"/>
      <c r="U63" s="8"/>
      <c r="V63"/>
      <c r="W63"/>
      <c r="X63"/>
      <c r="Y63"/>
      <c r="Z63"/>
      <c r="DF63" s="9"/>
    </row>
    <row r="64" spans="1:110" ht="51" x14ac:dyDescent="0.25">
      <c r="A64" s="15"/>
      <c r="B64" s="20" t="s">
        <v>326</v>
      </c>
      <c r="C64" s="21" t="s">
        <v>175</v>
      </c>
      <c r="D64" s="21" t="s">
        <v>24</v>
      </c>
      <c r="E64" s="20" t="s">
        <v>25</v>
      </c>
      <c r="F64" s="21" t="s">
        <v>176</v>
      </c>
      <c r="G64" s="20" t="s">
        <v>177</v>
      </c>
      <c r="H64" s="22">
        <v>2351</v>
      </c>
      <c r="I64" s="22">
        <v>0</v>
      </c>
      <c r="J64" s="22">
        <v>0</v>
      </c>
      <c r="K64" s="22">
        <v>0</v>
      </c>
      <c r="L64" s="22">
        <v>0</v>
      </c>
      <c r="M64" s="22">
        <v>0</v>
      </c>
      <c r="N64" s="22">
        <v>0</v>
      </c>
      <c r="O64" s="16">
        <f t="shared" si="0"/>
        <v>2351</v>
      </c>
      <c r="P64" s="57"/>
      <c r="Q64" s="8"/>
      <c r="R64" s="8"/>
      <c r="S64" s="8"/>
      <c r="T64" s="8"/>
      <c r="U64" s="8"/>
      <c r="V64"/>
      <c r="W64"/>
      <c r="X64"/>
      <c r="Y64"/>
      <c r="Z64"/>
      <c r="DF64" s="9"/>
    </row>
    <row r="65" spans="1:110" ht="76.5" x14ac:dyDescent="0.25">
      <c r="A65" s="15"/>
      <c r="B65" s="20" t="s">
        <v>327</v>
      </c>
      <c r="C65" s="21" t="s">
        <v>178</v>
      </c>
      <c r="D65" s="21" t="s">
        <v>24</v>
      </c>
      <c r="E65" s="20" t="s">
        <v>25</v>
      </c>
      <c r="F65" s="21" t="s">
        <v>179</v>
      </c>
      <c r="G65" s="20" t="s">
        <v>180</v>
      </c>
      <c r="H65" s="22">
        <v>21040</v>
      </c>
      <c r="I65" s="22">
        <v>20543</v>
      </c>
      <c r="J65" s="22">
        <v>20080</v>
      </c>
      <c r="K65" s="22">
        <v>19610</v>
      </c>
      <c r="L65" s="22">
        <v>17807</v>
      </c>
      <c r="M65" s="22">
        <v>18</v>
      </c>
      <c r="N65" s="22">
        <v>0</v>
      </c>
      <c r="O65" s="16">
        <f t="shared" si="0"/>
        <v>99098</v>
      </c>
      <c r="P65" s="57"/>
      <c r="Q65" s="8"/>
      <c r="R65" s="8"/>
      <c r="S65" s="8"/>
      <c r="T65" s="8"/>
      <c r="U65" s="8"/>
      <c r="V65"/>
      <c r="W65"/>
      <c r="X65"/>
      <c r="Y65"/>
      <c r="Z65"/>
      <c r="DF65" s="9"/>
    </row>
    <row r="66" spans="1:110" ht="63.75" x14ac:dyDescent="0.25">
      <c r="A66" s="15"/>
      <c r="B66" s="20" t="s">
        <v>328</v>
      </c>
      <c r="C66" s="21" t="s">
        <v>181</v>
      </c>
      <c r="D66" s="21" t="s">
        <v>24</v>
      </c>
      <c r="E66" s="20" t="s">
        <v>25</v>
      </c>
      <c r="F66" s="21" t="s">
        <v>182</v>
      </c>
      <c r="G66" s="20" t="s">
        <v>183</v>
      </c>
      <c r="H66" s="22">
        <v>25280</v>
      </c>
      <c r="I66" s="22">
        <v>24661</v>
      </c>
      <c r="J66" s="22">
        <v>24050</v>
      </c>
      <c r="K66" s="22">
        <v>23427</v>
      </c>
      <c r="L66" s="22">
        <v>22810</v>
      </c>
      <c r="M66" s="22">
        <v>21709</v>
      </c>
      <c r="N66" s="22">
        <v>32</v>
      </c>
      <c r="O66" s="16">
        <f t="shared" si="0"/>
        <v>141969</v>
      </c>
      <c r="P66" s="57"/>
      <c r="Q66" s="8"/>
      <c r="R66" s="8"/>
      <c r="S66" s="8"/>
      <c r="T66" s="8"/>
      <c r="U66" s="8"/>
      <c r="V66"/>
      <c r="W66"/>
      <c r="X66"/>
      <c r="Y66"/>
      <c r="Z66"/>
      <c r="DF66" s="9"/>
    </row>
    <row r="67" spans="1:110" ht="63.75" x14ac:dyDescent="0.25">
      <c r="A67" s="15"/>
      <c r="B67" s="20" t="s">
        <v>329</v>
      </c>
      <c r="C67" s="21" t="s">
        <v>184</v>
      </c>
      <c r="D67" s="21" t="s">
        <v>24</v>
      </c>
      <c r="E67" s="20" t="s">
        <v>25</v>
      </c>
      <c r="F67" s="21" t="s">
        <v>185</v>
      </c>
      <c r="G67" s="20" t="s">
        <v>186</v>
      </c>
      <c r="H67" s="22">
        <v>27899</v>
      </c>
      <c r="I67" s="22">
        <v>27202</v>
      </c>
      <c r="J67" s="22">
        <v>26560</v>
      </c>
      <c r="K67" s="22">
        <v>15115</v>
      </c>
      <c r="L67" s="22">
        <v>0</v>
      </c>
      <c r="M67" s="22">
        <v>0</v>
      </c>
      <c r="N67" s="22">
        <v>0</v>
      </c>
      <c r="O67" s="16">
        <f t="shared" si="0"/>
        <v>96776</v>
      </c>
      <c r="P67" s="57"/>
      <c r="Q67" s="8"/>
      <c r="R67" s="8"/>
      <c r="S67" s="8"/>
      <c r="T67" s="8"/>
      <c r="U67" s="8"/>
      <c r="V67"/>
      <c r="W67"/>
      <c r="X67"/>
      <c r="Y67"/>
      <c r="Z67"/>
      <c r="DF67" s="9"/>
    </row>
    <row r="68" spans="1:110" ht="76.5" x14ac:dyDescent="0.25">
      <c r="A68" s="15"/>
      <c r="B68" s="20" t="s">
        <v>330</v>
      </c>
      <c r="C68" s="21" t="s">
        <v>187</v>
      </c>
      <c r="D68" s="21" t="s">
        <v>24</v>
      </c>
      <c r="E68" s="20" t="s">
        <v>25</v>
      </c>
      <c r="F68" s="21" t="s">
        <v>188</v>
      </c>
      <c r="G68" s="20" t="s">
        <v>189</v>
      </c>
      <c r="H68" s="22">
        <v>12509</v>
      </c>
      <c r="I68" s="22">
        <v>5333</v>
      </c>
      <c r="J68" s="22">
        <v>0</v>
      </c>
      <c r="K68" s="22">
        <v>0</v>
      </c>
      <c r="L68" s="22">
        <v>0</v>
      </c>
      <c r="M68" s="22">
        <v>0</v>
      </c>
      <c r="N68" s="22">
        <v>0</v>
      </c>
      <c r="O68" s="16">
        <f t="shared" si="0"/>
        <v>17842</v>
      </c>
      <c r="P68" s="57"/>
      <c r="Q68" s="8"/>
      <c r="R68" s="8"/>
      <c r="S68" s="8"/>
      <c r="T68" s="8"/>
      <c r="U68" s="8"/>
      <c r="V68"/>
      <c r="W68"/>
      <c r="X68"/>
      <c r="Y68"/>
      <c r="Z68"/>
      <c r="DF68" s="9"/>
    </row>
    <row r="69" spans="1:110" ht="38.25" x14ac:dyDescent="0.25">
      <c r="A69" s="15"/>
      <c r="B69" s="20" t="s">
        <v>331</v>
      </c>
      <c r="C69" s="21" t="s">
        <v>190</v>
      </c>
      <c r="D69" s="21" t="s">
        <v>24</v>
      </c>
      <c r="E69" s="20" t="s">
        <v>25</v>
      </c>
      <c r="F69" s="21" t="s">
        <v>191</v>
      </c>
      <c r="G69" s="20" t="s">
        <v>192</v>
      </c>
      <c r="H69" s="22">
        <v>28038</v>
      </c>
      <c r="I69" s="22">
        <v>27459</v>
      </c>
      <c r="J69" s="22">
        <v>26880</v>
      </c>
      <c r="K69" s="22">
        <v>26265</v>
      </c>
      <c r="L69" s="22">
        <v>25669</v>
      </c>
      <c r="M69" s="22">
        <v>25074</v>
      </c>
      <c r="N69" s="22">
        <v>163314</v>
      </c>
      <c r="O69" s="16">
        <f t="shared" si="0"/>
        <v>322699</v>
      </c>
      <c r="P69" s="57"/>
      <c r="Q69" s="8"/>
      <c r="R69" s="8"/>
      <c r="S69" s="8"/>
      <c r="T69" s="8"/>
      <c r="U69" s="8"/>
      <c r="V69"/>
      <c r="W69"/>
      <c r="X69"/>
      <c r="Y69"/>
      <c r="Z69"/>
      <c r="DF69" s="9"/>
    </row>
    <row r="70" spans="1:110" ht="89.25" x14ac:dyDescent="0.25">
      <c r="A70" s="15"/>
      <c r="B70" s="20" t="s">
        <v>332</v>
      </c>
      <c r="C70" s="21" t="s">
        <v>193</v>
      </c>
      <c r="D70" s="21" t="s">
        <v>24</v>
      </c>
      <c r="E70" s="20" t="s">
        <v>25</v>
      </c>
      <c r="F70" s="21" t="s">
        <v>194</v>
      </c>
      <c r="G70" s="20" t="s">
        <v>195</v>
      </c>
      <c r="H70" s="22">
        <v>22432</v>
      </c>
      <c r="I70" s="22">
        <v>21880</v>
      </c>
      <c r="J70" s="22">
        <v>21375</v>
      </c>
      <c r="K70" s="22">
        <v>20849</v>
      </c>
      <c r="L70" s="22">
        <v>20334</v>
      </c>
      <c r="M70" s="22">
        <v>19820</v>
      </c>
      <c r="N70" s="22">
        <v>67842</v>
      </c>
      <c r="O70" s="16">
        <f t="shared" si="0"/>
        <v>194532</v>
      </c>
      <c r="P70" s="57"/>
      <c r="Q70" s="8"/>
      <c r="R70" s="8"/>
      <c r="S70" s="8"/>
      <c r="T70" s="8"/>
      <c r="U70" s="8"/>
      <c r="V70"/>
      <c r="W70"/>
      <c r="X70"/>
      <c r="Y70"/>
      <c r="Z70"/>
      <c r="DF70" s="9"/>
    </row>
    <row r="71" spans="1:110" ht="25.5" x14ac:dyDescent="0.25">
      <c r="A71" s="15"/>
      <c r="B71" s="20" t="s">
        <v>333</v>
      </c>
      <c r="C71" s="21" t="s">
        <v>196</v>
      </c>
      <c r="D71" s="21" t="s">
        <v>24</v>
      </c>
      <c r="E71" s="20" t="s">
        <v>25</v>
      </c>
      <c r="F71" s="21" t="s">
        <v>197</v>
      </c>
      <c r="G71" s="20" t="s">
        <v>195</v>
      </c>
      <c r="H71" s="22">
        <v>13354</v>
      </c>
      <c r="I71" s="22">
        <v>13050</v>
      </c>
      <c r="J71" s="22">
        <v>12785</v>
      </c>
      <c r="K71" s="22">
        <v>12501</v>
      </c>
      <c r="L71" s="22">
        <v>12227</v>
      </c>
      <c r="M71" s="22">
        <v>11954</v>
      </c>
      <c r="N71" s="22">
        <v>92928</v>
      </c>
      <c r="O71" s="16">
        <f t="shared" si="0"/>
        <v>168799</v>
      </c>
      <c r="P71" s="57"/>
      <c r="Q71" s="8"/>
      <c r="R71" s="8"/>
      <c r="S71" s="8"/>
      <c r="T71" s="8"/>
      <c r="U71" s="8"/>
      <c r="V71"/>
      <c r="W71"/>
      <c r="X71"/>
      <c r="Y71"/>
      <c r="Z71"/>
      <c r="DF71" s="9"/>
    </row>
    <row r="72" spans="1:110" ht="51" x14ac:dyDescent="0.25">
      <c r="A72" s="15"/>
      <c r="B72" s="20" t="s">
        <v>334</v>
      </c>
      <c r="C72" s="21" t="s">
        <v>198</v>
      </c>
      <c r="D72" s="21" t="s">
        <v>24</v>
      </c>
      <c r="E72" s="20" t="s">
        <v>25</v>
      </c>
      <c r="F72" s="21" t="s">
        <v>199</v>
      </c>
      <c r="G72" s="20" t="s">
        <v>200</v>
      </c>
      <c r="H72" s="22">
        <v>35154</v>
      </c>
      <c r="I72" s="22">
        <v>34733</v>
      </c>
      <c r="J72" s="22">
        <v>34064</v>
      </c>
      <c r="K72" s="22">
        <v>33344</v>
      </c>
      <c r="L72" s="22">
        <v>32650</v>
      </c>
      <c r="M72" s="22">
        <v>31957</v>
      </c>
      <c r="N72" s="22">
        <v>275262</v>
      </c>
      <c r="O72" s="16">
        <f t="shared" si="0"/>
        <v>477164</v>
      </c>
      <c r="P72" s="57"/>
      <c r="Q72" s="8"/>
      <c r="R72" s="8"/>
      <c r="S72" s="8"/>
      <c r="T72" s="8"/>
      <c r="U72" s="8"/>
      <c r="V72"/>
      <c r="W72"/>
      <c r="X72"/>
      <c r="Y72"/>
      <c r="Z72"/>
      <c r="DF72" s="9"/>
    </row>
    <row r="73" spans="1:110" ht="51" x14ac:dyDescent="0.25">
      <c r="A73" s="15"/>
      <c r="B73" s="20" t="s">
        <v>335</v>
      </c>
      <c r="C73" s="21" t="s">
        <v>201</v>
      </c>
      <c r="D73" s="21" t="s">
        <v>24</v>
      </c>
      <c r="E73" s="20" t="s">
        <v>25</v>
      </c>
      <c r="F73" s="21" t="s">
        <v>202</v>
      </c>
      <c r="G73" s="20" t="s">
        <v>200</v>
      </c>
      <c r="H73" s="22">
        <v>21360</v>
      </c>
      <c r="I73" s="22">
        <v>20940</v>
      </c>
      <c r="J73" s="22">
        <v>20449</v>
      </c>
      <c r="K73" s="22">
        <v>19950</v>
      </c>
      <c r="L73" s="22">
        <v>19456</v>
      </c>
      <c r="M73" s="22">
        <v>14284</v>
      </c>
      <c r="N73" s="22">
        <v>0</v>
      </c>
      <c r="O73" s="16">
        <f t="shared" si="0"/>
        <v>116439</v>
      </c>
      <c r="P73" s="57"/>
      <c r="Q73" s="8"/>
      <c r="R73" s="8"/>
      <c r="S73" s="8"/>
      <c r="T73" s="8"/>
      <c r="U73" s="8"/>
      <c r="V73"/>
      <c r="W73"/>
      <c r="X73"/>
      <c r="Y73"/>
      <c r="Z73"/>
      <c r="DF73" s="9"/>
    </row>
    <row r="74" spans="1:110" ht="51" x14ac:dyDescent="0.25">
      <c r="A74" s="15"/>
      <c r="B74" s="20" t="s">
        <v>336</v>
      </c>
      <c r="C74" s="21" t="s">
        <v>203</v>
      </c>
      <c r="D74" s="21" t="s">
        <v>24</v>
      </c>
      <c r="E74" s="20" t="s">
        <v>25</v>
      </c>
      <c r="F74" s="21" t="s">
        <v>204</v>
      </c>
      <c r="G74" s="20" t="s">
        <v>200</v>
      </c>
      <c r="H74" s="22">
        <v>30028</v>
      </c>
      <c r="I74" s="22">
        <v>29668</v>
      </c>
      <c r="J74" s="22">
        <v>29096</v>
      </c>
      <c r="K74" s="22">
        <v>28481</v>
      </c>
      <c r="L74" s="22">
        <v>27888</v>
      </c>
      <c r="M74" s="22">
        <v>27296</v>
      </c>
      <c r="N74" s="22">
        <v>235120</v>
      </c>
      <c r="O74" s="16">
        <f t="shared" ref="O74:O92" si="1">SUM(H74:N74)</f>
        <v>407577</v>
      </c>
      <c r="P74" s="57"/>
      <c r="Q74" s="8"/>
      <c r="R74" s="8"/>
      <c r="S74" s="8"/>
      <c r="T74" s="8"/>
      <c r="U74" s="8"/>
      <c r="V74"/>
      <c r="W74"/>
      <c r="X74"/>
      <c r="Y74"/>
      <c r="Z74"/>
      <c r="DF74" s="9"/>
    </row>
    <row r="75" spans="1:110" ht="51" x14ac:dyDescent="0.25">
      <c r="A75" s="15"/>
      <c r="B75" s="20" t="s">
        <v>337</v>
      </c>
      <c r="C75" s="21" t="s">
        <v>205</v>
      </c>
      <c r="D75" s="21" t="s">
        <v>24</v>
      </c>
      <c r="E75" s="20" t="s">
        <v>25</v>
      </c>
      <c r="F75" s="21" t="s">
        <v>206</v>
      </c>
      <c r="G75" s="20" t="s">
        <v>200</v>
      </c>
      <c r="H75" s="22">
        <v>63908</v>
      </c>
      <c r="I75" s="22">
        <v>63142</v>
      </c>
      <c r="J75" s="22">
        <v>61925</v>
      </c>
      <c r="K75" s="22">
        <v>60616</v>
      </c>
      <c r="L75" s="22">
        <v>59354</v>
      </c>
      <c r="M75" s="22">
        <v>58094</v>
      </c>
      <c r="N75" s="22">
        <v>500402</v>
      </c>
      <c r="O75" s="16">
        <f t="shared" si="1"/>
        <v>867441</v>
      </c>
      <c r="P75" s="57"/>
      <c r="Q75" s="8"/>
      <c r="R75" s="8"/>
      <c r="S75" s="8"/>
      <c r="T75" s="8"/>
      <c r="U75" s="8"/>
      <c r="V75"/>
      <c r="W75"/>
      <c r="X75"/>
      <c r="Y75"/>
      <c r="Z75"/>
      <c r="DF75" s="9"/>
    </row>
    <row r="76" spans="1:110" ht="38.25" x14ac:dyDescent="0.25">
      <c r="A76" s="15"/>
      <c r="B76" s="20" t="s">
        <v>338</v>
      </c>
      <c r="C76" s="21" t="s">
        <v>207</v>
      </c>
      <c r="D76" s="21" t="s">
        <v>24</v>
      </c>
      <c r="E76" s="20" t="s">
        <v>25</v>
      </c>
      <c r="F76" s="21" t="s">
        <v>208</v>
      </c>
      <c r="G76" s="20" t="s">
        <v>209</v>
      </c>
      <c r="H76" s="22">
        <v>9681</v>
      </c>
      <c r="I76" s="22">
        <v>9474</v>
      </c>
      <c r="J76" s="22">
        <v>9298</v>
      </c>
      <c r="K76" s="22">
        <v>9108</v>
      </c>
      <c r="L76" s="22">
        <v>8925</v>
      </c>
      <c r="M76" s="22">
        <v>8742</v>
      </c>
      <c r="N76" s="22">
        <v>75668</v>
      </c>
      <c r="O76" s="16">
        <f t="shared" si="1"/>
        <v>130896</v>
      </c>
      <c r="P76" s="57"/>
      <c r="Q76" s="8"/>
      <c r="R76" s="8"/>
      <c r="S76" s="8"/>
      <c r="T76" s="8"/>
      <c r="U76" s="8"/>
      <c r="V76"/>
      <c r="W76"/>
      <c r="X76"/>
      <c r="Y76"/>
      <c r="Z76"/>
      <c r="DF76" s="9"/>
    </row>
    <row r="77" spans="1:110" ht="63.75" x14ac:dyDescent="0.25">
      <c r="A77" s="15"/>
      <c r="B77" s="20" t="s">
        <v>339</v>
      </c>
      <c r="C77" s="21" t="s">
        <v>210</v>
      </c>
      <c r="D77" s="21" t="s">
        <v>24</v>
      </c>
      <c r="E77" s="20" t="s">
        <v>25</v>
      </c>
      <c r="F77" s="21" t="s">
        <v>211</v>
      </c>
      <c r="G77" s="20" t="s">
        <v>212</v>
      </c>
      <c r="H77" s="22">
        <v>40741</v>
      </c>
      <c r="I77" s="22">
        <v>39874</v>
      </c>
      <c r="J77" s="22">
        <v>39118</v>
      </c>
      <c r="K77" s="22">
        <v>38277</v>
      </c>
      <c r="L77" s="22">
        <v>37468</v>
      </c>
      <c r="M77" s="22">
        <v>36659</v>
      </c>
      <c r="N77" s="22">
        <v>322134</v>
      </c>
      <c r="O77" s="16">
        <f t="shared" si="1"/>
        <v>554271</v>
      </c>
      <c r="P77" s="57"/>
      <c r="Q77" s="8"/>
      <c r="R77" s="8"/>
      <c r="S77" s="8"/>
      <c r="T77" s="8"/>
      <c r="U77" s="8"/>
      <c r="V77"/>
      <c r="W77"/>
      <c r="X77"/>
      <c r="Y77"/>
      <c r="Z77"/>
      <c r="DF77" s="9"/>
    </row>
    <row r="78" spans="1:110" ht="63.75" x14ac:dyDescent="0.25">
      <c r="A78" s="15"/>
      <c r="B78" s="20" t="s">
        <v>340</v>
      </c>
      <c r="C78" s="21" t="s">
        <v>213</v>
      </c>
      <c r="D78" s="21" t="s">
        <v>24</v>
      </c>
      <c r="E78" s="20" t="s">
        <v>25</v>
      </c>
      <c r="F78" s="21" t="s">
        <v>214</v>
      </c>
      <c r="G78" s="20" t="s">
        <v>215</v>
      </c>
      <c r="H78" s="22">
        <v>12751</v>
      </c>
      <c r="I78" s="22">
        <v>12472</v>
      </c>
      <c r="J78" s="22">
        <v>12182</v>
      </c>
      <c r="K78" s="22">
        <v>11864</v>
      </c>
      <c r="L78" s="22">
        <v>11557</v>
      </c>
      <c r="M78" s="22">
        <v>11251</v>
      </c>
      <c r="N78" s="22">
        <v>103574</v>
      </c>
      <c r="O78" s="16">
        <f t="shared" si="1"/>
        <v>175651</v>
      </c>
      <c r="P78" s="57"/>
      <c r="Q78" s="8"/>
      <c r="R78" s="8"/>
      <c r="S78" s="8"/>
      <c r="T78" s="8"/>
      <c r="U78" s="8"/>
      <c r="V78"/>
      <c r="W78"/>
      <c r="X78"/>
      <c r="Y78"/>
      <c r="Z78"/>
      <c r="DF78" s="9"/>
    </row>
    <row r="79" spans="1:110" ht="63.75" x14ac:dyDescent="0.25">
      <c r="A79" s="15"/>
      <c r="B79" s="20" t="s">
        <v>341</v>
      </c>
      <c r="C79" s="21" t="s">
        <v>216</v>
      </c>
      <c r="D79" s="21" t="s">
        <v>24</v>
      </c>
      <c r="E79" s="20" t="s">
        <v>25</v>
      </c>
      <c r="F79" s="21" t="s">
        <v>217</v>
      </c>
      <c r="G79" s="20" t="s">
        <v>215</v>
      </c>
      <c r="H79" s="22">
        <v>24780</v>
      </c>
      <c r="I79" s="22">
        <v>24238</v>
      </c>
      <c r="J79" s="22">
        <v>23675</v>
      </c>
      <c r="K79" s="22">
        <v>23055</v>
      </c>
      <c r="L79" s="22">
        <v>22460</v>
      </c>
      <c r="M79" s="22">
        <v>21865</v>
      </c>
      <c r="N79" s="22">
        <v>201280</v>
      </c>
      <c r="O79" s="16">
        <f t="shared" si="1"/>
        <v>341353</v>
      </c>
      <c r="P79" s="57"/>
      <c r="Q79" s="8"/>
      <c r="R79" s="8"/>
      <c r="S79" s="8"/>
      <c r="T79" s="8"/>
      <c r="U79" s="8"/>
      <c r="V79"/>
      <c r="W79"/>
      <c r="X79"/>
      <c r="Y79"/>
      <c r="Z79"/>
      <c r="DF79" s="9"/>
    </row>
    <row r="80" spans="1:110" ht="38.25" x14ac:dyDescent="0.25">
      <c r="A80" s="15"/>
      <c r="B80" s="20" t="s">
        <v>342</v>
      </c>
      <c r="C80" s="21" t="s">
        <v>218</v>
      </c>
      <c r="D80" s="21" t="s">
        <v>24</v>
      </c>
      <c r="E80" s="20" t="s">
        <v>25</v>
      </c>
      <c r="F80" s="21" t="s">
        <v>219</v>
      </c>
      <c r="G80" s="20" t="s">
        <v>220</v>
      </c>
      <c r="H80" s="22">
        <v>17321</v>
      </c>
      <c r="I80" s="22">
        <v>16789</v>
      </c>
      <c r="J80" s="22">
        <v>16273</v>
      </c>
      <c r="K80" s="22">
        <v>15752</v>
      </c>
      <c r="L80" s="22">
        <v>6891</v>
      </c>
      <c r="M80" s="22">
        <v>0</v>
      </c>
      <c r="N80" s="22">
        <v>0</v>
      </c>
      <c r="O80" s="16">
        <f t="shared" si="1"/>
        <v>73026</v>
      </c>
      <c r="P80" s="57"/>
      <c r="Q80" s="8"/>
      <c r="R80" s="8"/>
      <c r="S80" s="8"/>
      <c r="T80" s="8"/>
      <c r="U80" s="8"/>
      <c r="V80"/>
      <c r="W80"/>
      <c r="X80"/>
      <c r="Y80"/>
      <c r="Z80"/>
      <c r="DF80" s="9"/>
    </row>
    <row r="81" spans="1:110" ht="38.25" x14ac:dyDescent="0.25">
      <c r="A81" s="15"/>
      <c r="B81" s="20" t="s">
        <v>343</v>
      </c>
      <c r="C81" s="21" t="s">
        <v>221</v>
      </c>
      <c r="D81" s="21" t="s">
        <v>24</v>
      </c>
      <c r="E81" s="20" t="s">
        <v>25</v>
      </c>
      <c r="F81" s="21" t="s">
        <v>222</v>
      </c>
      <c r="G81" s="20" t="s">
        <v>220</v>
      </c>
      <c r="H81" s="22">
        <v>36637</v>
      </c>
      <c r="I81" s="22">
        <v>35715</v>
      </c>
      <c r="J81" s="22">
        <v>34902</v>
      </c>
      <c r="K81" s="22">
        <v>34020</v>
      </c>
      <c r="L81" s="22">
        <v>33174</v>
      </c>
      <c r="M81" s="22">
        <v>32330</v>
      </c>
      <c r="N81" s="22">
        <v>311034</v>
      </c>
      <c r="O81" s="16">
        <f t="shared" si="1"/>
        <v>517812</v>
      </c>
      <c r="P81" s="57"/>
      <c r="Q81" s="8"/>
      <c r="R81" s="8"/>
      <c r="S81" s="8"/>
      <c r="T81" s="8"/>
      <c r="U81" s="8"/>
      <c r="V81"/>
      <c r="W81"/>
      <c r="X81"/>
      <c r="Y81"/>
      <c r="Z81"/>
      <c r="DF81" s="9"/>
    </row>
    <row r="82" spans="1:110" ht="63.75" x14ac:dyDescent="0.25">
      <c r="A82" s="15"/>
      <c r="B82" s="20" t="s">
        <v>344</v>
      </c>
      <c r="C82" s="21" t="s">
        <v>223</v>
      </c>
      <c r="D82" s="21" t="s">
        <v>24</v>
      </c>
      <c r="E82" s="20" t="s">
        <v>25</v>
      </c>
      <c r="F82" s="21" t="s">
        <v>224</v>
      </c>
      <c r="G82" s="20" t="s">
        <v>225</v>
      </c>
      <c r="H82" s="22">
        <v>20714</v>
      </c>
      <c r="I82" s="22">
        <v>20182</v>
      </c>
      <c r="J82" s="22">
        <v>19641</v>
      </c>
      <c r="K82" s="22">
        <v>19085</v>
      </c>
      <c r="L82" s="22">
        <v>18537</v>
      </c>
      <c r="M82" s="22">
        <v>17990</v>
      </c>
      <c r="N82" s="22">
        <v>30173</v>
      </c>
      <c r="O82" s="16">
        <f t="shared" si="1"/>
        <v>146322</v>
      </c>
      <c r="P82" s="57"/>
      <c r="Q82" s="8"/>
      <c r="R82" s="8"/>
      <c r="S82" s="8"/>
      <c r="T82" s="8"/>
      <c r="U82" s="8"/>
      <c r="V82"/>
      <c r="W82"/>
      <c r="X82"/>
      <c r="Y82"/>
      <c r="Z82"/>
      <c r="DF82" s="9"/>
    </row>
    <row r="83" spans="1:110" ht="76.5" x14ac:dyDescent="0.25">
      <c r="A83" s="15"/>
      <c r="B83" s="20" t="s">
        <v>345</v>
      </c>
      <c r="C83" s="21" t="s">
        <v>226</v>
      </c>
      <c r="D83" s="21" t="s">
        <v>24</v>
      </c>
      <c r="E83" s="20" t="s">
        <v>25</v>
      </c>
      <c r="F83" s="21" t="s">
        <v>227</v>
      </c>
      <c r="G83" s="20" t="s">
        <v>225</v>
      </c>
      <c r="H83" s="22">
        <v>26279</v>
      </c>
      <c r="I83" s="22">
        <v>25709</v>
      </c>
      <c r="J83" s="22">
        <v>25128</v>
      </c>
      <c r="K83" s="22">
        <v>24496</v>
      </c>
      <c r="L83" s="22">
        <v>23891</v>
      </c>
      <c r="M83" s="22">
        <v>23286</v>
      </c>
      <c r="N83" s="22">
        <v>228246</v>
      </c>
      <c r="O83" s="16">
        <f t="shared" si="1"/>
        <v>377035</v>
      </c>
      <c r="P83" s="57"/>
      <c r="Q83" s="8"/>
      <c r="R83" s="8"/>
      <c r="S83" s="8"/>
      <c r="T83" s="8"/>
      <c r="U83" s="8"/>
      <c r="V83"/>
      <c r="W83"/>
      <c r="X83"/>
      <c r="Y83"/>
      <c r="Z83"/>
      <c r="DF83" s="9"/>
    </row>
    <row r="84" spans="1:110" ht="89.25" x14ac:dyDescent="0.25">
      <c r="A84" s="15"/>
      <c r="B84" s="20" t="s">
        <v>346</v>
      </c>
      <c r="C84" s="21" t="s">
        <v>228</v>
      </c>
      <c r="D84" s="21" t="s">
        <v>24</v>
      </c>
      <c r="E84" s="20" t="s">
        <v>25</v>
      </c>
      <c r="F84" s="21" t="s">
        <v>229</v>
      </c>
      <c r="G84" s="20" t="s">
        <v>230</v>
      </c>
      <c r="H84" s="22">
        <v>107848</v>
      </c>
      <c r="I84" s="22">
        <v>105519</v>
      </c>
      <c r="J84" s="22">
        <v>103328</v>
      </c>
      <c r="K84" s="22">
        <v>100858</v>
      </c>
      <c r="L84" s="22">
        <v>98531</v>
      </c>
      <c r="M84" s="22">
        <v>96207</v>
      </c>
      <c r="N84" s="22">
        <v>1353807</v>
      </c>
      <c r="O84" s="16">
        <f t="shared" si="1"/>
        <v>1966098</v>
      </c>
      <c r="P84" s="57"/>
      <c r="Q84" s="8"/>
      <c r="R84" s="8"/>
      <c r="S84" s="8"/>
      <c r="T84" s="8"/>
      <c r="U84" s="8"/>
      <c r="V84"/>
      <c r="W84"/>
      <c r="X84"/>
      <c r="Y84"/>
      <c r="Z84"/>
      <c r="DF84" s="9"/>
    </row>
    <row r="85" spans="1:110" ht="76.5" x14ac:dyDescent="0.25">
      <c r="A85" s="15"/>
      <c r="B85" s="20" t="s">
        <v>347</v>
      </c>
      <c r="C85" s="21" t="s">
        <v>231</v>
      </c>
      <c r="D85" s="21" t="s">
        <v>24</v>
      </c>
      <c r="E85" s="20" t="s">
        <v>25</v>
      </c>
      <c r="F85" s="21" t="s">
        <v>232</v>
      </c>
      <c r="G85" s="20" t="s">
        <v>233</v>
      </c>
      <c r="H85" s="22">
        <v>7539</v>
      </c>
      <c r="I85" s="22">
        <v>7326</v>
      </c>
      <c r="J85" s="22">
        <v>7115</v>
      </c>
      <c r="K85" s="22">
        <v>6898</v>
      </c>
      <c r="L85" s="22">
        <v>6684</v>
      </c>
      <c r="M85" s="22">
        <v>6471</v>
      </c>
      <c r="N85" s="22">
        <v>12286</v>
      </c>
      <c r="O85" s="16">
        <f t="shared" si="1"/>
        <v>54319</v>
      </c>
      <c r="P85" s="57"/>
      <c r="Q85" s="8"/>
      <c r="R85" s="8"/>
      <c r="S85" s="8"/>
      <c r="T85" s="8"/>
      <c r="U85" s="8"/>
      <c r="V85"/>
      <c r="W85"/>
      <c r="X85"/>
      <c r="Y85"/>
      <c r="Z85"/>
      <c r="DF85" s="9"/>
    </row>
    <row r="86" spans="1:110" ht="76.5" x14ac:dyDescent="0.25">
      <c r="A86" s="15"/>
      <c r="B86" s="20" t="s">
        <v>348</v>
      </c>
      <c r="C86" s="21" t="s">
        <v>234</v>
      </c>
      <c r="D86" s="21" t="s">
        <v>24</v>
      </c>
      <c r="E86" s="20" t="s">
        <v>25</v>
      </c>
      <c r="F86" s="21" t="s">
        <v>235</v>
      </c>
      <c r="G86" s="20" t="s">
        <v>236</v>
      </c>
      <c r="H86" s="22">
        <v>29196</v>
      </c>
      <c r="I86" s="22">
        <v>28460</v>
      </c>
      <c r="J86" s="22">
        <v>27724</v>
      </c>
      <c r="K86" s="22">
        <v>26988</v>
      </c>
      <c r="L86" s="22">
        <v>26253</v>
      </c>
      <c r="M86" s="22">
        <v>25517</v>
      </c>
      <c r="N86" s="22">
        <v>177646</v>
      </c>
      <c r="O86" s="16">
        <f t="shared" si="1"/>
        <v>341784</v>
      </c>
      <c r="P86" s="57"/>
      <c r="Q86" s="8"/>
      <c r="R86" s="8"/>
      <c r="S86" s="8"/>
      <c r="T86" s="8"/>
      <c r="U86" s="8"/>
      <c r="V86"/>
      <c r="W86"/>
      <c r="X86"/>
      <c r="Y86"/>
      <c r="Z86"/>
      <c r="DF86" s="9"/>
    </row>
    <row r="87" spans="1:110" ht="76.5" x14ac:dyDescent="0.25">
      <c r="A87" s="15"/>
      <c r="B87" s="20" t="s">
        <v>349</v>
      </c>
      <c r="C87" s="21" t="s">
        <v>237</v>
      </c>
      <c r="D87" s="21" t="s">
        <v>24</v>
      </c>
      <c r="E87" s="20" t="s">
        <v>25</v>
      </c>
      <c r="F87" s="21" t="s">
        <v>238</v>
      </c>
      <c r="G87" s="20" t="s">
        <v>236</v>
      </c>
      <c r="H87" s="22">
        <v>17814</v>
      </c>
      <c r="I87" s="22">
        <v>17365</v>
      </c>
      <c r="J87" s="22">
        <v>16916</v>
      </c>
      <c r="K87" s="22">
        <v>16467</v>
      </c>
      <c r="L87" s="22">
        <v>16018</v>
      </c>
      <c r="M87" s="22">
        <v>15570</v>
      </c>
      <c r="N87" s="22">
        <v>108395</v>
      </c>
      <c r="O87" s="16">
        <f t="shared" si="1"/>
        <v>208545</v>
      </c>
      <c r="P87" s="57"/>
      <c r="Q87" s="8"/>
      <c r="R87" s="8"/>
      <c r="S87" s="8"/>
      <c r="T87" s="8"/>
      <c r="U87" s="8"/>
      <c r="V87"/>
      <c r="W87"/>
      <c r="X87"/>
      <c r="Y87"/>
      <c r="Z87"/>
      <c r="DF87" s="9"/>
    </row>
    <row r="88" spans="1:110" ht="63.75" x14ac:dyDescent="0.25">
      <c r="A88" s="15"/>
      <c r="B88" s="20" t="s">
        <v>350</v>
      </c>
      <c r="C88" s="21" t="s">
        <v>239</v>
      </c>
      <c r="D88" s="21" t="s">
        <v>24</v>
      </c>
      <c r="E88" s="20" t="s">
        <v>25</v>
      </c>
      <c r="F88" s="21" t="s">
        <v>240</v>
      </c>
      <c r="G88" s="20" t="s">
        <v>241</v>
      </c>
      <c r="H88" s="22">
        <v>17185</v>
      </c>
      <c r="I88" s="22">
        <v>19894</v>
      </c>
      <c r="J88" s="22">
        <v>19349</v>
      </c>
      <c r="K88" s="22">
        <v>18805</v>
      </c>
      <c r="L88" s="22">
        <v>18260</v>
      </c>
      <c r="M88" s="22">
        <v>17715</v>
      </c>
      <c r="N88" s="22">
        <v>125366</v>
      </c>
      <c r="O88" s="16">
        <f t="shared" si="1"/>
        <v>236574</v>
      </c>
      <c r="P88" s="57"/>
      <c r="Q88" s="8"/>
      <c r="R88" s="8"/>
      <c r="S88" s="8"/>
      <c r="T88" s="8"/>
      <c r="U88" s="8"/>
      <c r="V88"/>
      <c r="W88"/>
      <c r="X88"/>
      <c r="Y88"/>
      <c r="Z88"/>
      <c r="DF88" s="9"/>
    </row>
    <row r="89" spans="1:110" ht="89.25" x14ac:dyDescent="0.25">
      <c r="A89" s="15"/>
      <c r="B89" s="20" t="s">
        <v>351</v>
      </c>
      <c r="C89" s="21" t="s">
        <v>242</v>
      </c>
      <c r="D89" s="21" t="s">
        <v>24</v>
      </c>
      <c r="E89" s="20" t="s">
        <v>25</v>
      </c>
      <c r="F89" s="21" t="s">
        <v>243</v>
      </c>
      <c r="G89" s="20" t="s">
        <v>244</v>
      </c>
      <c r="H89" s="22">
        <v>54658</v>
      </c>
      <c r="I89" s="22">
        <v>53243</v>
      </c>
      <c r="J89" s="22">
        <v>51827</v>
      </c>
      <c r="K89" s="22">
        <v>50411</v>
      </c>
      <c r="L89" s="22">
        <v>48996</v>
      </c>
      <c r="M89" s="22">
        <v>47580</v>
      </c>
      <c r="N89" s="22">
        <v>347276</v>
      </c>
      <c r="O89" s="16">
        <f t="shared" si="1"/>
        <v>653991</v>
      </c>
      <c r="P89" s="57"/>
      <c r="Q89" s="8"/>
      <c r="R89" s="8"/>
      <c r="S89" s="8"/>
      <c r="T89" s="8"/>
      <c r="U89" s="8"/>
      <c r="V89"/>
      <c r="W89"/>
      <c r="X89"/>
      <c r="Y89"/>
      <c r="Z89"/>
      <c r="DF89" s="9"/>
    </row>
    <row r="90" spans="1:110" ht="51" x14ac:dyDescent="0.25">
      <c r="A90" s="15"/>
      <c r="B90" s="20" t="s">
        <v>352</v>
      </c>
      <c r="C90" s="21" t="s">
        <v>245</v>
      </c>
      <c r="D90" s="21" t="s">
        <v>24</v>
      </c>
      <c r="E90" s="20" t="s">
        <v>25</v>
      </c>
      <c r="F90" s="21" t="s">
        <v>246</v>
      </c>
      <c r="G90" s="20" t="s">
        <v>247</v>
      </c>
      <c r="H90" s="22">
        <v>49172</v>
      </c>
      <c r="I90" s="22">
        <v>47802</v>
      </c>
      <c r="J90" s="22">
        <v>46432</v>
      </c>
      <c r="K90" s="22">
        <v>45061</v>
      </c>
      <c r="L90" s="22">
        <v>43691</v>
      </c>
      <c r="M90" s="22">
        <v>42321</v>
      </c>
      <c r="N90" s="22">
        <v>0</v>
      </c>
      <c r="O90" s="16">
        <f t="shared" si="1"/>
        <v>274479</v>
      </c>
      <c r="P90" s="57"/>
      <c r="Q90" s="8"/>
      <c r="R90" s="8"/>
      <c r="S90" s="8"/>
      <c r="T90" s="8"/>
      <c r="U90" s="8"/>
      <c r="V90"/>
      <c r="W90"/>
      <c r="X90"/>
      <c r="Y90"/>
      <c r="Z90"/>
      <c r="DF90" s="9"/>
    </row>
    <row r="91" spans="1:110" ht="76.5" x14ac:dyDescent="0.25">
      <c r="A91" s="15"/>
      <c r="B91" s="20" t="s">
        <v>353</v>
      </c>
      <c r="C91" s="21" t="s">
        <v>248</v>
      </c>
      <c r="D91" s="21" t="s">
        <v>24</v>
      </c>
      <c r="E91" s="20" t="s">
        <v>25</v>
      </c>
      <c r="F91" s="21" t="s">
        <v>249</v>
      </c>
      <c r="G91" s="20" t="s">
        <v>250</v>
      </c>
      <c r="H91" s="22">
        <v>12282</v>
      </c>
      <c r="I91" s="22">
        <v>11930</v>
      </c>
      <c r="J91" s="22">
        <v>11579</v>
      </c>
      <c r="K91" s="22">
        <v>11228</v>
      </c>
      <c r="L91" s="22">
        <v>10876</v>
      </c>
      <c r="M91" s="22">
        <v>10525</v>
      </c>
      <c r="N91" s="22">
        <v>73425</v>
      </c>
      <c r="O91" s="16">
        <f t="shared" si="1"/>
        <v>141845</v>
      </c>
      <c r="P91" s="57"/>
      <c r="Q91" s="8"/>
      <c r="R91" s="8"/>
      <c r="S91" s="8"/>
      <c r="T91" s="8"/>
      <c r="U91" s="8"/>
      <c r="V91"/>
      <c r="W91"/>
      <c r="X91"/>
      <c r="Y91"/>
      <c r="Z91"/>
      <c r="DF91" s="9"/>
    </row>
    <row r="92" spans="1:110" ht="63.75" x14ac:dyDescent="0.25">
      <c r="A92" s="15"/>
      <c r="B92" s="20" t="s">
        <v>354</v>
      </c>
      <c r="C92" s="21" t="s">
        <v>251</v>
      </c>
      <c r="D92" s="21" t="s">
        <v>24</v>
      </c>
      <c r="E92" s="20" t="s">
        <v>25</v>
      </c>
      <c r="F92" s="21" t="s">
        <v>252</v>
      </c>
      <c r="G92" s="20" t="s">
        <v>250</v>
      </c>
      <c r="H92" s="22">
        <v>18018</v>
      </c>
      <c r="I92" s="22">
        <v>17503</v>
      </c>
      <c r="J92" s="22">
        <v>16987</v>
      </c>
      <c r="K92" s="22">
        <v>16472</v>
      </c>
      <c r="L92" s="22">
        <v>15956</v>
      </c>
      <c r="M92" s="22">
        <v>15441</v>
      </c>
      <c r="N92" s="22">
        <v>107718</v>
      </c>
      <c r="O92" s="16">
        <f t="shared" si="1"/>
        <v>208095</v>
      </c>
      <c r="P92" s="57"/>
      <c r="Q92" s="8"/>
      <c r="R92" s="8"/>
      <c r="S92" s="8"/>
      <c r="T92" s="8"/>
      <c r="U92" s="8"/>
      <c r="V92"/>
      <c r="W92"/>
      <c r="X92"/>
      <c r="Y92"/>
      <c r="Z92"/>
      <c r="DF92" s="9"/>
    </row>
    <row r="93" spans="1:110" ht="15.6" customHeight="1" x14ac:dyDescent="0.25">
      <c r="B93" s="20" t="s">
        <v>0</v>
      </c>
      <c r="C93" s="26" t="s">
        <v>253</v>
      </c>
      <c r="D93" s="20" t="s">
        <v>0</v>
      </c>
      <c r="E93" s="20" t="s">
        <v>0</v>
      </c>
      <c r="F93" s="20" t="s">
        <v>0</v>
      </c>
      <c r="G93" s="20" t="s">
        <v>0</v>
      </c>
      <c r="H93" s="16">
        <f t="shared" ref="H93:N93" si="2">SUM(H9:H92)</f>
        <v>1837709</v>
      </c>
      <c r="I93" s="16">
        <f t="shared" si="2"/>
        <v>1728149</v>
      </c>
      <c r="J93" s="16">
        <f t="shared" si="2"/>
        <v>1553769</v>
      </c>
      <c r="K93" s="16">
        <f t="shared" si="2"/>
        <v>1399001</v>
      </c>
      <c r="L93" s="16">
        <f t="shared" si="2"/>
        <v>1305494</v>
      </c>
      <c r="M93" s="16">
        <f t="shared" si="2"/>
        <v>1213663</v>
      </c>
      <c r="N93" s="16">
        <f t="shared" si="2"/>
        <v>8260968</v>
      </c>
      <c r="O93" s="16">
        <f>SUM(O9:O92)</f>
        <v>17298753</v>
      </c>
      <c r="P93" s="58"/>
      <c r="Q93" s="58"/>
      <c r="S93" s="2"/>
      <c r="V93"/>
      <c r="W93"/>
      <c r="X93"/>
      <c r="Y93"/>
      <c r="Z93"/>
    </row>
    <row r="94" spans="1:110" ht="15.95" customHeight="1" x14ac:dyDescent="0.25">
      <c r="B94" s="43"/>
      <c r="C94" s="63" t="s">
        <v>254</v>
      </c>
      <c r="D94" s="64"/>
      <c r="E94" s="44"/>
      <c r="F94" s="44"/>
      <c r="G94" s="44"/>
      <c r="H94" s="45"/>
      <c r="I94" s="45"/>
      <c r="J94" s="45"/>
      <c r="K94" s="45"/>
      <c r="L94" s="45"/>
      <c r="M94" s="45"/>
      <c r="N94" s="45"/>
      <c r="O94" s="46"/>
      <c r="S94" s="2"/>
      <c r="V94"/>
      <c r="W94"/>
      <c r="X94"/>
      <c r="Y94"/>
      <c r="Z94"/>
    </row>
    <row r="95" spans="1:110" ht="26.1" hidden="1" customHeight="1" x14ac:dyDescent="0.25">
      <c r="B95" s="20" t="s">
        <v>255</v>
      </c>
      <c r="C95" s="21"/>
      <c r="D95" s="21"/>
      <c r="E95" s="20"/>
      <c r="F95" s="21"/>
      <c r="G95" s="20"/>
      <c r="H95" s="22">
        <v>0</v>
      </c>
      <c r="I95" s="22">
        <v>0</v>
      </c>
      <c r="J95" s="22">
        <v>0</v>
      </c>
      <c r="K95" s="22">
        <v>0</v>
      </c>
      <c r="L95" s="22">
        <v>0</v>
      </c>
      <c r="M95" s="22">
        <v>0</v>
      </c>
      <c r="N95" s="22">
        <v>0</v>
      </c>
      <c r="O95" s="16">
        <v>0</v>
      </c>
      <c r="S95" s="2"/>
      <c r="V95"/>
      <c r="W95"/>
      <c r="X95"/>
      <c r="Y95"/>
      <c r="Z95"/>
    </row>
    <row r="96" spans="1:110" ht="15.6" hidden="1" customHeight="1" x14ac:dyDescent="0.25">
      <c r="B96" s="20" t="s">
        <v>0</v>
      </c>
      <c r="C96" s="26" t="s">
        <v>253</v>
      </c>
      <c r="D96" s="20" t="s">
        <v>0</v>
      </c>
      <c r="E96" s="20" t="s">
        <v>0</v>
      </c>
      <c r="F96" s="20" t="s">
        <v>0</v>
      </c>
      <c r="G96" s="20" t="s">
        <v>0</v>
      </c>
      <c r="H96" s="16">
        <v>0</v>
      </c>
      <c r="I96" s="16">
        <v>0</v>
      </c>
      <c r="J96" s="16">
        <v>0</v>
      </c>
      <c r="K96" s="16">
        <v>0</v>
      </c>
      <c r="L96" s="16">
        <v>0</v>
      </c>
      <c r="M96" s="16">
        <v>0</v>
      </c>
      <c r="N96" s="16">
        <v>0</v>
      </c>
      <c r="O96" s="16">
        <v>0</v>
      </c>
      <c r="S96" s="2"/>
      <c r="V96"/>
      <c r="W96"/>
      <c r="X96"/>
      <c r="Y96"/>
      <c r="Z96"/>
    </row>
    <row r="97" spans="1:110" ht="15.95" customHeight="1" x14ac:dyDescent="0.25">
      <c r="B97" s="20" t="s">
        <v>0</v>
      </c>
      <c r="C97" s="26" t="s">
        <v>256</v>
      </c>
      <c r="D97" s="20" t="s">
        <v>0</v>
      </c>
      <c r="E97" s="20" t="s">
        <v>0</v>
      </c>
      <c r="F97" s="20" t="s">
        <v>0</v>
      </c>
      <c r="G97" s="20" t="s">
        <v>0</v>
      </c>
      <c r="H97" s="16">
        <v>1837709</v>
      </c>
      <c r="I97" s="16">
        <v>1728149</v>
      </c>
      <c r="J97" s="16">
        <v>1553769</v>
      </c>
      <c r="K97" s="16">
        <v>1399001</v>
      </c>
      <c r="L97" s="16">
        <v>1305494</v>
      </c>
      <c r="M97" s="16">
        <v>1213663</v>
      </c>
      <c r="N97" s="16">
        <v>8260968</v>
      </c>
      <c r="O97" s="16">
        <v>17298753</v>
      </c>
      <c r="S97" s="2"/>
      <c r="V97"/>
      <c r="W97"/>
      <c r="X97"/>
      <c r="Y97"/>
      <c r="Z97"/>
    </row>
    <row r="98" spans="1:110" s="10" customFormat="1" ht="15.95" customHeight="1" x14ac:dyDescent="0.2">
      <c r="A98" s="12"/>
      <c r="B98" s="47"/>
      <c r="C98" s="47"/>
      <c r="D98" s="47"/>
      <c r="E98" s="28"/>
      <c r="F98" s="28"/>
      <c r="G98" s="28"/>
      <c r="H98" s="17"/>
      <c r="I98" s="17"/>
      <c r="J98" s="17"/>
      <c r="K98" s="17"/>
      <c r="L98" s="17"/>
      <c r="M98" s="17"/>
      <c r="N98" s="17"/>
      <c r="O98" s="37"/>
      <c r="S98" s="6"/>
      <c r="V98"/>
      <c r="W98"/>
      <c r="X98"/>
      <c r="Y98"/>
      <c r="Z98"/>
    </row>
    <row r="99" spans="1:110" s="10" customFormat="1" ht="15.95" customHeight="1" x14ac:dyDescent="0.2">
      <c r="A99" s="12"/>
      <c r="B99" s="49"/>
      <c r="C99" s="65" t="s">
        <v>355</v>
      </c>
      <c r="D99" s="65"/>
      <c r="E99" s="50"/>
      <c r="F99" s="50"/>
      <c r="G99" s="50"/>
      <c r="H99" s="51"/>
      <c r="I99" s="51"/>
      <c r="J99" s="51"/>
      <c r="K99" s="51"/>
      <c r="L99" s="51"/>
      <c r="M99" s="51"/>
      <c r="N99" s="51"/>
      <c r="O99" s="52"/>
      <c r="S99" s="6"/>
      <c r="V99"/>
      <c r="W99"/>
      <c r="X99"/>
      <c r="Y99"/>
      <c r="Z99"/>
    </row>
    <row r="100" spans="1:110" s="10" customFormat="1" ht="51" x14ac:dyDescent="0.2">
      <c r="A100" s="12"/>
      <c r="B100" s="20" t="s">
        <v>14</v>
      </c>
      <c r="C100" s="21" t="s">
        <v>257</v>
      </c>
      <c r="D100" s="21" t="s">
        <v>24</v>
      </c>
      <c r="E100" s="20" t="s">
        <v>25</v>
      </c>
      <c r="F100" s="21" t="s">
        <v>258</v>
      </c>
      <c r="G100" s="20" t="s">
        <v>259</v>
      </c>
      <c r="H100" s="22">
        <v>3731</v>
      </c>
      <c r="I100" s="22">
        <v>3607</v>
      </c>
      <c r="J100" s="22">
        <v>3485</v>
      </c>
      <c r="K100" s="22">
        <v>3359</v>
      </c>
      <c r="L100" s="22">
        <v>3235</v>
      </c>
      <c r="M100" s="22">
        <v>3111</v>
      </c>
      <c r="N100" s="22">
        <v>6558</v>
      </c>
      <c r="O100" s="16">
        <f>SUM(H100:N100)</f>
        <v>27086</v>
      </c>
      <c r="S100" s="6"/>
      <c r="V100"/>
      <c r="W100"/>
      <c r="X100"/>
      <c r="Y100"/>
      <c r="Z100"/>
    </row>
    <row r="101" spans="1:110" ht="51" x14ac:dyDescent="0.25">
      <c r="A101" s="12"/>
      <c r="B101" s="20" t="s">
        <v>15</v>
      </c>
      <c r="C101" s="21" t="s">
        <v>260</v>
      </c>
      <c r="D101" s="21" t="s">
        <v>24</v>
      </c>
      <c r="E101" s="20" t="s">
        <v>25</v>
      </c>
      <c r="F101" s="21" t="s">
        <v>261</v>
      </c>
      <c r="G101" s="20" t="s">
        <v>262</v>
      </c>
      <c r="H101" s="22">
        <v>34794</v>
      </c>
      <c r="I101" s="22">
        <v>34313</v>
      </c>
      <c r="J101" s="22">
        <v>33858</v>
      </c>
      <c r="K101" s="22">
        <v>33350</v>
      </c>
      <c r="L101" s="22">
        <v>32869</v>
      </c>
      <c r="M101" s="22">
        <v>32869</v>
      </c>
      <c r="N101" s="22">
        <v>470634</v>
      </c>
      <c r="O101" s="16">
        <f t="shared" ref="O101:O104" si="3">SUM(H101:N101)</f>
        <v>672687</v>
      </c>
      <c r="P101" s="10"/>
      <c r="Q101" s="10"/>
      <c r="R101" s="10"/>
      <c r="S101" s="6"/>
      <c r="T101" s="10"/>
      <c r="U101" s="10"/>
      <c r="V101"/>
      <c r="W101"/>
      <c r="X101"/>
      <c r="Y101"/>
      <c r="Z101"/>
      <c r="DF101" s="10"/>
    </row>
    <row r="102" spans="1:110" ht="51" x14ac:dyDescent="0.25">
      <c r="A102"/>
      <c r="B102" s="20" t="s">
        <v>16</v>
      </c>
      <c r="C102" s="21" t="s">
        <v>263</v>
      </c>
      <c r="D102" s="21" t="s">
        <v>264</v>
      </c>
      <c r="E102" s="20" t="s">
        <v>25</v>
      </c>
      <c r="F102" s="21" t="s">
        <v>265</v>
      </c>
      <c r="G102" s="20" t="s">
        <v>266</v>
      </c>
      <c r="H102" s="22">
        <v>3624</v>
      </c>
      <c r="I102" s="22">
        <v>0</v>
      </c>
      <c r="J102" s="22">
        <v>0</v>
      </c>
      <c r="K102" s="22">
        <v>0</v>
      </c>
      <c r="L102" s="22">
        <v>0</v>
      </c>
      <c r="M102" s="22">
        <v>0</v>
      </c>
      <c r="N102" s="22">
        <v>0</v>
      </c>
      <c r="O102" s="16">
        <f t="shared" si="3"/>
        <v>3624</v>
      </c>
      <c r="W102"/>
      <c r="X102"/>
    </row>
    <row r="103" spans="1:110" ht="38.25" x14ac:dyDescent="0.25">
      <c r="A103"/>
      <c r="B103" s="20" t="s">
        <v>17</v>
      </c>
      <c r="C103" s="21" t="s">
        <v>267</v>
      </c>
      <c r="D103" s="21" t="s">
        <v>264</v>
      </c>
      <c r="E103" s="20" t="s">
        <v>25</v>
      </c>
      <c r="F103" s="21" t="s">
        <v>268</v>
      </c>
      <c r="G103" s="20" t="s">
        <v>266</v>
      </c>
      <c r="H103" s="22">
        <v>8358</v>
      </c>
      <c r="I103" s="22">
        <v>6860</v>
      </c>
      <c r="J103" s="22">
        <v>0</v>
      </c>
      <c r="K103" s="22">
        <v>0</v>
      </c>
      <c r="L103" s="22">
        <v>0</v>
      </c>
      <c r="M103" s="22">
        <v>0</v>
      </c>
      <c r="N103" s="22">
        <v>0</v>
      </c>
      <c r="O103" s="16">
        <f t="shared" si="3"/>
        <v>15218</v>
      </c>
      <c r="W103"/>
      <c r="X103"/>
    </row>
    <row r="104" spans="1:110" ht="25.5" x14ac:dyDescent="0.25">
      <c r="A104"/>
      <c r="B104" s="20" t="s">
        <v>18</v>
      </c>
      <c r="C104" s="21" t="s">
        <v>269</v>
      </c>
      <c r="D104" s="21" t="s">
        <v>270</v>
      </c>
      <c r="E104" s="20" t="s">
        <v>25</v>
      </c>
      <c r="F104" s="21" t="s">
        <v>271</v>
      </c>
      <c r="G104" s="20" t="s">
        <v>272</v>
      </c>
      <c r="H104" s="22">
        <v>17324</v>
      </c>
      <c r="I104" s="22">
        <v>16749</v>
      </c>
      <c r="J104" s="22">
        <v>16183</v>
      </c>
      <c r="K104" s="22">
        <v>15647</v>
      </c>
      <c r="L104" s="22">
        <v>15146</v>
      </c>
      <c r="M104" s="22">
        <v>14646</v>
      </c>
      <c r="N104" s="22">
        <v>36647</v>
      </c>
      <c r="O104" s="16">
        <f t="shared" si="3"/>
        <v>132342</v>
      </c>
      <c r="W104"/>
      <c r="X104"/>
    </row>
    <row r="105" spans="1:110" ht="15.6" customHeight="1" x14ac:dyDescent="0.25">
      <c r="B105" s="20" t="s">
        <v>0</v>
      </c>
      <c r="C105" s="26" t="s">
        <v>356</v>
      </c>
      <c r="D105" s="53" t="s">
        <v>0</v>
      </c>
      <c r="E105" s="20" t="s">
        <v>0</v>
      </c>
      <c r="F105" s="20" t="s">
        <v>0</v>
      </c>
      <c r="G105" s="20" t="s">
        <v>0</v>
      </c>
      <c r="H105" s="16">
        <f>SUM(H100:H104)</f>
        <v>67831</v>
      </c>
      <c r="I105" s="16">
        <f>SUM(I100:I104)</f>
        <v>61529</v>
      </c>
      <c r="J105" s="16">
        <f>SUM(J100:J104)</f>
        <v>53526</v>
      </c>
      <c r="K105" s="16">
        <v>52356</v>
      </c>
      <c r="L105" s="16">
        <v>51250</v>
      </c>
      <c r="M105" s="16">
        <v>50626</v>
      </c>
      <c r="N105" s="16">
        <f>SUM(N100:N104)</f>
        <v>513839</v>
      </c>
      <c r="O105" s="16">
        <f>SUM(O100:O104)</f>
        <v>850957</v>
      </c>
      <c r="W105"/>
      <c r="X105"/>
    </row>
    <row r="106" spans="1:110" ht="15.6" customHeight="1" x14ac:dyDescent="0.25">
      <c r="B106" s="27"/>
      <c r="C106" s="27"/>
      <c r="D106" s="29"/>
      <c r="E106" s="29"/>
      <c r="F106" s="29"/>
      <c r="G106" s="29"/>
      <c r="H106" s="17"/>
      <c r="I106" s="17"/>
      <c r="J106" s="17"/>
      <c r="K106" s="17"/>
      <c r="L106" s="17"/>
      <c r="M106" s="17"/>
      <c r="N106" s="17"/>
      <c r="O106" s="35"/>
      <c r="W106"/>
      <c r="X106"/>
      <c r="Z106"/>
    </row>
    <row r="107" spans="1:110" ht="15.95" hidden="1" customHeight="1" x14ac:dyDescent="0.25">
      <c r="B107" s="20" t="s">
        <v>273</v>
      </c>
      <c r="C107" s="67" t="s">
        <v>274</v>
      </c>
      <c r="D107" s="67"/>
      <c r="E107" s="20" t="s">
        <v>0</v>
      </c>
      <c r="F107" s="20" t="s">
        <v>0</v>
      </c>
      <c r="G107" s="20" t="s">
        <v>0</v>
      </c>
      <c r="H107" s="23">
        <v>0</v>
      </c>
      <c r="I107" s="23">
        <v>0</v>
      </c>
      <c r="J107" s="23">
        <v>0</v>
      </c>
      <c r="K107" s="23">
        <v>0</v>
      </c>
      <c r="L107" s="23">
        <v>0</v>
      </c>
      <c r="M107" s="23">
        <v>0</v>
      </c>
      <c r="N107" s="23">
        <v>0</v>
      </c>
      <c r="O107" s="16">
        <v>0</v>
      </c>
      <c r="W107"/>
      <c r="X107"/>
      <c r="Z107"/>
    </row>
    <row r="108" spans="1:110" ht="15.6" customHeight="1" x14ac:dyDescent="0.25">
      <c r="B108" s="27"/>
      <c r="C108" s="27"/>
      <c r="D108" s="28"/>
      <c r="E108" s="28"/>
      <c r="F108" s="28"/>
      <c r="G108" s="28"/>
      <c r="H108" s="17"/>
      <c r="I108" s="17"/>
      <c r="J108" s="17"/>
      <c r="K108" s="17"/>
      <c r="L108" s="17"/>
      <c r="M108" s="17"/>
      <c r="N108" s="17"/>
      <c r="O108" s="35"/>
      <c r="W108"/>
      <c r="X108"/>
      <c r="Z108"/>
    </row>
    <row r="109" spans="1:110" ht="15.95" customHeight="1" x14ac:dyDescent="0.25">
      <c r="B109" s="27"/>
      <c r="C109" s="67" t="s">
        <v>275</v>
      </c>
      <c r="D109" s="67"/>
      <c r="E109" s="20" t="s">
        <v>0</v>
      </c>
      <c r="F109" s="20" t="s">
        <v>0</v>
      </c>
      <c r="G109" s="20" t="s">
        <v>0</v>
      </c>
      <c r="H109" s="16">
        <f>H97+H105</f>
        <v>1905540</v>
      </c>
      <c r="I109" s="16">
        <v>1789678</v>
      </c>
      <c r="J109" s="16">
        <v>1607295</v>
      </c>
      <c r="K109" s="16">
        <v>1451357</v>
      </c>
      <c r="L109" s="16">
        <v>1356744</v>
      </c>
      <c r="M109" s="16">
        <v>1264289</v>
      </c>
      <c r="N109" s="16">
        <v>8774807</v>
      </c>
      <c r="O109" s="16">
        <f>O97+O105</f>
        <v>18149710</v>
      </c>
      <c r="P109" s="58"/>
      <c r="W109"/>
      <c r="X109"/>
      <c r="Z109"/>
    </row>
    <row r="110" spans="1:110" ht="15.6" customHeight="1" x14ac:dyDescent="0.25">
      <c r="B110" s="27"/>
      <c r="C110" s="27"/>
      <c r="D110" s="28"/>
      <c r="E110" s="28"/>
      <c r="F110" s="28"/>
      <c r="G110" s="28"/>
      <c r="H110" s="17"/>
      <c r="I110" s="17"/>
      <c r="J110" s="17"/>
      <c r="K110" s="17"/>
      <c r="L110" s="17"/>
      <c r="M110" s="17"/>
      <c r="N110" s="17"/>
      <c r="O110" s="37"/>
      <c r="W110"/>
      <c r="X110"/>
      <c r="Z110"/>
    </row>
    <row r="111" spans="1:110" ht="18.75" customHeight="1" x14ac:dyDescent="0.25">
      <c r="B111" s="27"/>
      <c r="C111" s="66" t="s">
        <v>276</v>
      </c>
      <c r="D111" s="66"/>
      <c r="E111" s="66"/>
      <c r="F111" s="66"/>
      <c r="G111" s="66"/>
      <c r="H111" s="18">
        <f>H109/O113*100</f>
        <v>5.1493689649034433</v>
      </c>
      <c r="I111" s="18">
        <f>I109/O113*100</f>
        <v>4.8362733662743702</v>
      </c>
      <c r="J111" s="18">
        <f>J109/O113*100</f>
        <v>4.3434170841044946</v>
      </c>
      <c r="K111" s="18">
        <f>K109/O113*100</f>
        <v>3.9220235171108278</v>
      </c>
      <c r="L111" s="18">
        <f>L109/O113*100</f>
        <v>3.6663494059001418</v>
      </c>
      <c r="M111" s="18">
        <f>M109/O113*100</f>
        <v>3.4165068900515392</v>
      </c>
      <c r="N111" s="19" t="s">
        <v>0</v>
      </c>
      <c r="O111" s="19" t="s">
        <v>0</v>
      </c>
      <c r="W111"/>
      <c r="X111"/>
      <c r="Z111"/>
    </row>
    <row r="112" spans="1:110" ht="15.6" customHeight="1" x14ac:dyDescent="0.25">
      <c r="B112" s="29"/>
      <c r="C112" s="29"/>
      <c r="D112" s="29"/>
      <c r="E112" s="30"/>
      <c r="F112" s="30"/>
      <c r="G112" s="30"/>
      <c r="H112" s="48"/>
      <c r="I112" s="48"/>
      <c r="J112" s="48"/>
      <c r="K112" s="48"/>
      <c r="L112" s="48"/>
      <c r="M112" s="48"/>
      <c r="N112" s="48"/>
      <c r="O112" s="38"/>
      <c r="W112"/>
      <c r="X112"/>
      <c r="Z112"/>
    </row>
    <row r="113" spans="2:26" ht="48" customHeight="1" x14ac:dyDescent="0.25">
      <c r="B113" s="20" t="s">
        <v>277</v>
      </c>
      <c r="C113" s="66" t="s">
        <v>278</v>
      </c>
      <c r="D113" s="66"/>
      <c r="E113" s="66"/>
      <c r="F113" s="66"/>
      <c r="G113" s="66"/>
      <c r="H113" s="24"/>
      <c r="I113" s="24"/>
      <c r="J113" s="24"/>
      <c r="K113" s="24"/>
      <c r="L113" s="24"/>
      <c r="M113" s="24"/>
      <c r="N113" s="25"/>
      <c r="O113" s="36">
        <v>37005311</v>
      </c>
      <c r="W113"/>
      <c r="X113"/>
      <c r="Z113"/>
    </row>
    <row r="114" spans="2:26" ht="15.6" customHeight="1" x14ac:dyDescent="0.25">
      <c r="B114" s="31"/>
      <c r="C114" s="31"/>
      <c r="D114" s="31"/>
      <c r="E114" s="32"/>
      <c r="F114" s="32"/>
      <c r="G114" s="32"/>
      <c r="H114" s="11"/>
      <c r="I114" s="11"/>
      <c r="J114" s="11"/>
      <c r="K114" s="11"/>
      <c r="L114" s="11"/>
      <c r="M114" s="11"/>
      <c r="N114" s="11"/>
      <c r="S114" s="3"/>
      <c r="V114"/>
      <c r="X114"/>
    </row>
    <row r="115" spans="2:26" ht="15.6" customHeight="1" x14ac:dyDescent="0.25">
      <c r="B115" s="31"/>
      <c r="C115" s="31"/>
      <c r="D115" s="33"/>
      <c r="E115" s="34"/>
      <c r="F115" s="34"/>
      <c r="G115" s="34"/>
    </row>
    <row r="116" spans="2:26" ht="15.6" customHeight="1" x14ac:dyDescent="0.25">
      <c r="B116" s="31"/>
      <c r="C116" s="31"/>
      <c r="D116" s="34"/>
      <c r="E116" s="34"/>
      <c r="F116" s="34"/>
      <c r="G116" s="34"/>
    </row>
    <row r="117" spans="2:26" ht="63.75" customHeight="1" x14ac:dyDescent="0.25">
      <c r="D117" s="62"/>
      <c r="E117" s="62"/>
      <c r="F117" s="62"/>
    </row>
  </sheetData>
  <sheetProtection objects="1" scenarios="1" selectLockedCells="1" selectUnlockedCells="1"/>
  <mergeCells count="16">
    <mergeCell ref="D117:F117"/>
    <mergeCell ref="G5:G6"/>
    <mergeCell ref="C8:D8"/>
    <mergeCell ref="C99:D99"/>
    <mergeCell ref="C94:D94"/>
    <mergeCell ref="C111:G111"/>
    <mergeCell ref="C113:G113"/>
    <mergeCell ref="C107:D107"/>
    <mergeCell ref="C109:D109"/>
    <mergeCell ref="B5:B6"/>
    <mergeCell ref="N2:AA2"/>
    <mergeCell ref="H5:O5"/>
    <mergeCell ref="C5:C6"/>
    <mergeCell ref="D5:D6"/>
    <mergeCell ref="E5:E6"/>
    <mergeCell ref="F5:F6"/>
  </mergeCells>
  <phoneticPr fontId="9" type="noConversion"/>
  <pageMargins left="0.23622047244093999" right="0.23622047244093999" top="0.39370078740157" bottom="0.59055118110236005" header="0.35433070866142002" footer="0.31496062992126"/>
  <pageSetup paperSize="9" scale="65" orientation="landscape"/>
  <headerFooter>
    <oddFooter>&amp;L&amp;"Times New Roman"&amp;10&amp;Kc0c0c0Rēzeknes novads &amp;R&amp;"Times New Roman"&amp;10&amp;Kc0c0c02025, Decembris</oddFooter>
    <evenFooter>&amp;L&amp;"Times New Roman,Regular"4-SAI; Pārskats par saistību apmēru&amp;R&amp;"Times New Roman,Regular"&amp;P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SAI</vt:lpstr>
      <vt:lpstr>SAI!Drukas_apgabals</vt:lpstr>
      <vt:lpstr>SAI!Drukāt_virsrakstus</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Valsts kase</dc:creator>
  <cp:keywords/>
  <dc:description/>
  <cp:lastModifiedBy>Vizma Gailuma</cp:lastModifiedBy>
  <dcterms:created xsi:type="dcterms:W3CDTF">2026-01-22T07:48:34Z</dcterms:created>
  <dcterms:modified xsi:type="dcterms:W3CDTF">2026-01-27T07:31:32Z</dcterms:modified>
  <cp:category/>
</cp:coreProperties>
</file>